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KDSP\AppData\Local\Temp\Rar$DIa0.378\"/>
    </mc:Choice>
  </mc:AlternateContent>
  <bookViews>
    <workbookView xWindow="90" yWindow="30" windowWidth="15480" windowHeight="9750" activeTab="13"/>
  </bookViews>
  <sheets>
    <sheet name="121" sheetId="1" r:id="rId1"/>
    <sheet name="3" sheetId="28" r:id="rId2"/>
    <sheet name="112, 122" sheetId="4" r:id="rId3"/>
    <sheet name="119, 129" sheetId="2" r:id="rId4"/>
    <sheet name="244" sheetId="5" r:id="rId5"/>
    <sheet name="300" sheetId="6" r:id="rId6"/>
    <sheet name="6" sheetId="24" r:id="rId7"/>
    <sheet name="7" sheetId="25" r:id="rId8"/>
    <sheet name="123" sheetId="30" r:id="rId9"/>
    <sheet name="611,621 " sheetId="10" state="hidden" r:id="rId10"/>
    <sheet name="12" sheetId="22" state="hidden" r:id="rId11"/>
    <sheet name="612,622 " sheetId="11" state="hidden" r:id="rId12"/>
    <sheet name="830,850, 870" sheetId="16" r:id="rId13"/>
    <sheet name="федеральные" sheetId="34" r:id="rId14"/>
  </sheets>
  <definedNames>
    <definedName name="_xlnm.Print_Titles" localSheetId="2">'112, 122'!$17:$17</definedName>
    <definedName name="_xlnm.Print_Titles" localSheetId="4">'244'!$16:$16</definedName>
    <definedName name="_xlnm.Print_Titles" localSheetId="1">'3'!$A:$A,'3'!$6:$7</definedName>
    <definedName name="_xlnm.Print_Titles" localSheetId="9">'611,621 '!$16:$16</definedName>
    <definedName name="_xlnm.Print_Titles" localSheetId="12">'830,850, 870'!$17:$17</definedName>
    <definedName name="_xlnm.Print_Area" localSheetId="2">'112, 122'!$A$1:$T$31</definedName>
    <definedName name="_xlnm.Print_Area" localSheetId="3">'119, 129'!$A$1:$N$21</definedName>
    <definedName name="_xlnm.Print_Area" localSheetId="10">'12'!$A$1:$S$75</definedName>
    <definedName name="_xlnm.Print_Area" localSheetId="0">'121'!$A$1:$M$34</definedName>
    <definedName name="_xlnm.Print_Area" localSheetId="8">'123'!$A$1:$M$20</definedName>
    <definedName name="_xlnm.Print_Area" localSheetId="4">'244'!$A$1:$M$64</definedName>
    <definedName name="_xlnm.Print_Area" localSheetId="5">'300'!$A$1:$K$23</definedName>
    <definedName name="_xlnm.Print_Area" localSheetId="9">'611,621 '!$A$1:$K$46</definedName>
    <definedName name="_xlnm.Print_Area" localSheetId="11">'612,622 '!$A$1:$K$24</definedName>
    <definedName name="_xlnm.Print_Area" localSheetId="12">'830,850, 870'!$A$1:$J$32</definedName>
  </definedNames>
  <calcPr calcId="152511"/>
</workbook>
</file>

<file path=xl/calcChain.xml><?xml version="1.0" encoding="utf-8"?>
<calcChain xmlns="http://schemas.openxmlformats.org/spreadsheetml/2006/main">
  <c r="J30" i="1" l="1"/>
  <c r="I30" i="1"/>
  <c r="H30" i="1"/>
  <c r="J25" i="1"/>
  <c r="I25" i="1"/>
  <c r="H25" i="1"/>
  <c r="H20" i="1"/>
  <c r="I20" i="1"/>
  <c r="J20" i="1"/>
  <c r="E18" i="5"/>
  <c r="K18" i="5" s="1"/>
  <c r="H20" i="16"/>
  <c r="I20" i="16"/>
  <c r="I18" i="16" s="1"/>
  <c r="J20" i="16"/>
  <c r="H21" i="16"/>
  <c r="I21" i="16"/>
  <c r="J21" i="16"/>
  <c r="J18" i="16" s="1"/>
  <c r="H22" i="16"/>
  <c r="I22" i="16"/>
  <c r="J22" i="16"/>
  <c r="H23" i="16"/>
  <c r="I23" i="16"/>
  <c r="J23" i="16"/>
  <c r="H24" i="16"/>
  <c r="I24" i="16"/>
  <c r="J24" i="16"/>
  <c r="H25" i="16"/>
  <c r="I25" i="16"/>
  <c r="J25" i="16"/>
  <c r="H26" i="16"/>
  <c r="I26" i="16"/>
  <c r="J26" i="16"/>
  <c r="H27" i="16"/>
  <c r="I27" i="16"/>
  <c r="J27" i="16"/>
  <c r="H28" i="16"/>
  <c r="I28" i="16"/>
  <c r="J28" i="16"/>
  <c r="H29" i="16"/>
  <c r="I29" i="16"/>
  <c r="J29" i="16"/>
  <c r="H30" i="16"/>
  <c r="I30" i="16"/>
  <c r="J30" i="16"/>
  <c r="H31" i="16"/>
  <c r="I31" i="16"/>
  <c r="J31" i="16"/>
  <c r="H32" i="16"/>
  <c r="I32" i="16"/>
  <c r="J32" i="16"/>
  <c r="I19" i="16"/>
  <c r="J19" i="16"/>
  <c r="H19" i="16"/>
  <c r="H18" i="16" s="1"/>
  <c r="E18" i="16"/>
  <c r="F18" i="16"/>
  <c r="G18" i="16"/>
  <c r="I19" i="11"/>
  <c r="J19" i="11"/>
  <c r="K19" i="11"/>
  <c r="I20" i="11"/>
  <c r="J20" i="11"/>
  <c r="K20" i="11"/>
  <c r="I21" i="11"/>
  <c r="J21" i="11"/>
  <c r="K21" i="11"/>
  <c r="K17" i="11" s="1"/>
  <c r="I22" i="11"/>
  <c r="J22" i="11"/>
  <c r="K22" i="11"/>
  <c r="I23" i="11"/>
  <c r="J23" i="11"/>
  <c r="K23" i="11"/>
  <c r="I24" i="11"/>
  <c r="J24" i="11"/>
  <c r="K24" i="11"/>
  <c r="J18" i="11"/>
  <c r="K18" i="11"/>
  <c r="I18" i="11"/>
  <c r="I17" i="11" s="1"/>
  <c r="D17" i="11"/>
  <c r="E17" i="11"/>
  <c r="F17" i="11"/>
  <c r="G17" i="11"/>
  <c r="H17" i="11"/>
  <c r="C17" i="11"/>
  <c r="K46" i="10"/>
  <c r="J46" i="10"/>
  <c r="I46" i="10"/>
  <c r="K45" i="10"/>
  <c r="J45" i="10"/>
  <c r="I45" i="10"/>
  <c r="K44" i="10"/>
  <c r="J44" i="10"/>
  <c r="I44" i="10"/>
  <c r="K43" i="10"/>
  <c r="J43" i="10"/>
  <c r="I43" i="10"/>
  <c r="K42" i="10"/>
  <c r="J42" i="10"/>
  <c r="I42" i="10"/>
  <c r="K41" i="10"/>
  <c r="J41" i="10"/>
  <c r="I41" i="10"/>
  <c r="K40" i="10"/>
  <c r="J40" i="10"/>
  <c r="I40" i="10"/>
  <c r="K39" i="10"/>
  <c r="K35" i="10" s="1"/>
  <c r="K17" i="10" s="1"/>
  <c r="J39" i="10"/>
  <c r="I39" i="10"/>
  <c r="K38" i="10"/>
  <c r="J38" i="10"/>
  <c r="I38" i="10"/>
  <c r="K37" i="10"/>
  <c r="J37" i="10"/>
  <c r="I37" i="10"/>
  <c r="K36" i="10"/>
  <c r="J36" i="10"/>
  <c r="I36" i="10"/>
  <c r="I35" i="10" s="1"/>
  <c r="I19" i="10"/>
  <c r="J19" i="10"/>
  <c r="K19" i="10"/>
  <c r="I20" i="10"/>
  <c r="J20" i="10"/>
  <c r="K20" i="10"/>
  <c r="I21" i="10"/>
  <c r="J21" i="10"/>
  <c r="K21" i="10"/>
  <c r="I22" i="10"/>
  <c r="J22" i="10"/>
  <c r="K22" i="10"/>
  <c r="I23" i="10"/>
  <c r="J23" i="10"/>
  <c r="K23" i="10"/>
  <c r="I24" i="10"/>
  <c r="J24" i="10"/>
  <c r="K24" i="10"/>
  <c r="I25" i="10"/>
  <c r="J25" i="10"/>
  <c r="K25" i="10"/>
  <c r="I26" i="10"/>
  <c r="J26" i="10"/>
  <c r="K26" i="10"/>
  <c r="I27" i="10"/>
  <c r="J27" i="10"/>
  <c r="K27" i="10"/>
  <c r="I28" i="10"/>
  <c r="J28" i="10"/>
  <c r="K28" i="10"/>
  <c r="I29" i="10"/>
  <c r="J29" i="10"/>
  <c r="K29" i="10"/>
  <c r="I30" i="10"/>
  <c r="J30" i="10"/>
  <c r="K30" i="10"/>
  <c r="I31" i="10"/>
  <c r="J31" i="10"/>
  <c r="K31" i="10"/>
  <c r="I32" i="10"/>
  <c r="J32" i="10"/>
  <c r="K32" i="10"/>
  <c r="I33" i="10"/>
  <c r="J33" i="10"/>
  <c r="K33" i="10"/>
  <c r="I34" i="10"/>
  <c r="J34" i="10"/>
  <c r="K34" i="10"/>
  <c r="J18" i="10"/>
  <c r="K18" i="10"/>
  <c r="I18" i="10"/>
  <c r="F35" i="10"/>
  <c r="F17" i="10" s="1"/>
  <c r="G35" i="10"/>
  <c r="G17" i="10" s="1"/>
  <c r="H35" i="10"/>
  <c r="H17" i="10" s="1"/>
  <c r="I19" i="6"/>
  <c r="J19" i="6"/>
  <c r="J17" i="6" s="1"/>
  <c r="K19" i="6"/>
  <c r="I20" i="6"/>
  <c r="J20" i="6"/>
  <c r="K20" i="6"/>
  <c r="K17" i="6" s="1"/>
  <c r="I21" i="6"/>
  <c r="J21" i="6"/>
  <c r="K21" i="6"/>
  <c r="I22" i="6"/>
  <c r="J22" i="6"/>
  <c r="K22" i="6"/>
  <c r="I23" i="6"/>
  <c r="J23" i="6"/>
  <c r="K23" i="6"/>
  <c r="J18" i="6"/>
  <c r="K18" i="6"/>
  <c r="I18" i="6"/>
  <c r="I17" i="6" s="1"/>
  <c r="F17" i="6"/>
  <c r="G17" i="6"/>
  <c r="H17" i="6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M47" i="5" s="1"/>
  <c r="L48" i="5"/>
  <c r="L47" i="5" s="1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M36" i="5" s="1"/>
  <c r="L37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M25" i="5" s="1"/>
  <c r="M17" i="5" s="1"/>
  <c r="L26" i="5"/>
  <c r="L19" i="5"/>
  <c r="M19" i="5"/>
  <c r="L20" i="5"/>
  <c r="M20" i="5"/>
  <c r="L21" i="5"/>
  <c r="M21" i="5"/>
  <c r="L22" i="5"/>
  <c r="M22" i="5"/>
  <c r="L23" i="5"/>
  <c r="M23" i="5"/>
  <c r="L24" i="5"/>
  <c r="M24" i="5"/>
  <c r="L18" i="5"/>
  <c r="M18" i="5"/>
  <c r="F47" i="5"/>
  <c r="G47" i="5"/>
  <c r="H47" i="5"/>
  <c r="I47" i="5"/>
  <c r="J47" i="5"/>
  <c r="J36" i="5"/>
  <c r="I36" i="5"/>
  <c r="H36" i="5"/>
  <c r="F36" i="5"/>
  <c r="F17" i="5" s="1"/>
  <c r="G36" i="5"/>
  <c r="J25" i="5"/>
  <c r="J17" i="5" s="1"/>
  <c r="I25" i="5"/>
  <c r="H25" i="5"/>
  <c r="H17" i="5" s="1"/>
  <c r="K18" i="2"/>
  <c r="J18" i="2"/>
  <c r="I18" i="2"/>
  <c r="F21" i="2"/>
  <c r="L21" i="2" s="1"/>
  <c r="Q28" i="4"/>
  <c r="P28" i="4"/>
  <c r="O28" i="4"/>
  <c r="L25" i="4"/>
  <c r="R25" i="4" s="1"/>
  <c r="Q20" i="4"/>
  <c r="P20" i="4"/>
  <c r="P18" i="4" s="1"/>
  <c r="O20" i="4"/>
  <c r="I17" i="5"/>
  <c r="J17" i="11"/>
  <c r="L36" i="5"/>
  <c r="Q18" i="4"/>
  <c r="L25" i="5"/>
  <c r="O18" i="4"/>
  <c r="H19" i="1"/>
  <c r="J19" i="1"/>
  <c r="D17" i="6"/>
  <c r="E17" i="6"/>
  <c r="C17" i="6"/>
  <c r="E34" i="5"/>
  <c r="K34" i="5" s="1"/>
  <c r="I19" i="1"/>
  <c r="E45" i="5"/>
  <c r="K45" i="5"/>
  <c r="E19" i="5"/>
  <c r="K19" i="5"/>
  <c r="F25" i="5"/>
  <c r="G25" i="5"/>
  <c r="G17" i="5"/>
  <c r="E33" i="5"/>
  <c r="K33" i="5"/>
  <c r="E18" i="30"/>
  <c r="E41" i="5"/>
  <c r="K41" i="5" s="1"/>
  <c r="E63" i="5"/>
  <c r="K63" i="5" s="1"/>
  <c r="E62" i="5"/>
  <c r="K62" i="5" s="1"/>
  <c r="E61" i="5"/>
  <c r="K61" i="5" s="1"/>
  <c r="E60" i="5"/>
  <c r="K60" i="5" s="1"/>
  <c r="E40" i="5"/>
  <c r="K40" i="5" s="1"/>
  <c r="E39" i="5"/>
  <c r="K39" i="5" s="1"/>
  <c r="E38" i="5"/>
  <c r="K38" i="5" s="1"/>
  <c r="E37" i="5"/>
  <c r="E36" i="5" s="1"/>
  <c r="E59" i="5"/>
  <c r="K59" i="5"/>
  <c r="E64" i="5"/>
  <c r="K64" i="5"/>
  <c r="E58" i="5"/>
  <c r="K58" i="5"/>
  <c r="E57" i="5"/>
  <c r="K57" i="5"/>
  <c r="E56" i="5"/>
  <c r="K56" i="5"/>
  <c r="E55" i="5"/>
  <c r="K55" i="5"/>
  <c r="E54" i="5"/>
  <c r="K54" i="5"/>
  <c r="E53" i="5"/>
  <c r="K53" i="5"/>
  <c r="E52" i="5"/>
  <c r="K52" i="5"/>
  <c r="E51" i="5"/>
  <c r="K51" i="5"/>
  <c r="E42" i="5"/>
  <c r="K42" i="5"/>
  <c r="E50" i="5"/>
  <c r="K50" i="5"/>
  <c r="E49" i="5"/>
  <c r="K49" i="5"/>
  <c r="E48" i="5"/>
  <c r="K48" i="5"/>
  <c r="E46" i="5"/>
  <c r="K46" i="5"/>
  <c r="E44" i="5"/>
  <c r="K44" i="5"/>
  <c r="E43" i="5"/>
  <c r="K43" i="5"/>
  <c r="E24" i="5"/>
  <c r="K24" i="5"/>
  <c r="E35" i="5"/>
  <c r="K35" i="5"/>
  <c r="E23" i="5"/>
  <c r="K23" i="5"/>
  <c r="E22" i="5"/>
  <c r="K22" i="5"/>
  <c r="E21" i="5"/>
  <c r="K21" i="5"/>
  <c r="E20" i="5"/>
  <c r="K20" i="5"/>
  <c r="E27" i="5"/>
  <c r="K27" i="5"/>
  <c r="E28" i="5"/>
  <c r="K28" i="5"/>
  <c r="E29" i="5"/>
  <c r="K29" i="5"/>
  <c r="E30" i="5"/>
  <c r="K30" i="5"/>
  <c r="E31" i="5"/>
  <c r="K31" i="5"/>
  <c r="E32" i="5"/>
  <c r="K32" i="5"/>
  <c r="E26" i="5"/>
  <c r="K26" i="5"/>
  <c r="K25" i="5" s="1"/>
  <c r="F20" i="2"/>
  <c r="L20" i="2"/>
  <c r="G20" i="2"/>
  <c r="M20" i="2" s="1"/>
  <c r="H20" i="2"/>
  <c r="N20" i="2" s="1"/>
  <c r="G21" i="2"/>
  <c r="M21" i="2" s="1"/>
  <c r="H21" i="2"/>
  <c r="N21" i="2" s="1"/>
  <c r="H19" i="2"/>
  <c r="N19" i="2" s="1"/>
  <c r="G19" i="2"/>
  <c r="M19" i="2" s="1"/>
  <c r="M18" i="2" s="1"/>
  <c r="F19" i="2"/>
  <c r="L19" i="2" s="1"/>
  <c r="E34" i="1"/>
  <c r="F34" i="1" s="1"/>
  <c r="L34" i="1" s="1"/>
  <c r="E33" i="1"/>
  <c r="E32" i="1"/>
  <c r="F32" i="1" s="1"/>
  <c r="L32" i="1" s="1"/>
  <c r="E31" i="1"/>
  <c r="E29" i="1"/>
  <c r="G29" i="1" s="1"/>
  <c r="M29" i="1" s="1"/>
  <c r="E28" i="1"/>
  <c r="E27" i="1"/>
  <c r="G27" i="1" s="1"/>
  <c r="M27" i="1" s="1"/>
  <c r="E26" i="1"/>
  <c r="E24" i="1"/>
  <c r="F24" i="1" s="1"/>
  <c r="L24" i="1" s="1"/>
  <c r="E22" i="1"/>
  <c r="E23" i="1"/>
  <c r="G23" i="1" s="1"/>
  <c r="M23" i="1" s="1"/>
  <c r="E21" i="1"/>
  <c r="F22" i="1"/>
  <c r="L22" i="1" s="1"/>
  <c r="K22" i="1"/>
  <c r="G33" i="1"/>
  <c r="M33" i="1" s="1"/>
  <c r="K33" i="1"/>
  <c r="K29" i="1"/>
  <c r="G21" i="1"/>
  <c r="K21" i="1"/>
  <c r="F26" i="1"/>
  <c r="L26" i="1"/>
  <c r="K26" i="1"/>
  <c r="K27" i="1"/>
  <c r="G28" i="1"/>
  <c r="M28" i="1"/>
  <c r="K28" i="1"/>
  <c r="G31" i="1"/>
  <c r="K31" i="1"/>
  <c r="G18" i="30"/>
  <c r="M18" i="30" s="1"/>
  <c r="K18" i="30"/>
  <c r="K37" i="5"/>
  <c r="K36" i="5" s="1"/>
  <c r="F18" i="30"/>
  <c r="L18" i="30" s="1"/>
  <c r="E47" i="5"/>
  <c r="E25" i="5"/>
  <c r="F31" i="1"/>
  <c r="G26" i="1"/>
  <c r="M26" i="1" s="1"/>
  <c r="F29" i="1"/>
  <c r="L29" i="1" s="1"/>
  <c r="G34" i="1"/>
  <c r="M34" i="1" s="1"/>
  <c r="G24" i="1"/>
  <c r="M24" i="1" s="1"/>
  <c r="F21" i="1"/>
  <c r="G22" i="1"/>
  <c r="M22" i="1" s="1"/>
  <c r="F33" i="1"/>
  <c r="L33" i="1" s="1"/>
  <c r="F23" i="1"/>
  <c r="L23" i="1" s="1"/>
  <c r="F28" i="1"/>
  <c r="L28" i="1" s="1"/>
  <c r="C18" i="16"/>
  <c r="D18" i="16"/>
  <c r="B18" i="16"/>
  <c r="C35" i="10"/>
  <c r="C17" i="10" s="1"/>
  <c r="D35" i="10"/>
  <c r="D17" i="10" s="1"/>
  <c r="E35" i="10"/>
  <c r="E17" i="10" s="1"/>
  <c r="N23" i="4"/>
  <c r="T23" i="4" s="1"/>
  <c r="M23" i="4"/>
  <c r="S23" i="4" s="1"/>
  <c r="L23" i="4"/>
  <c r="R23" i="4" s="1"/>
  <c r="N27" i="4"/>
  <c r="T27" i="4" s="1"/>
  <c r="M27" i="4"/>
  <c r="S27" i="4" s="1"/>
  <c r="L27" i="4"/>
  <c r="R27" i="4" s="1"/>
  <c r="N26" i="4"/>
  <c r="T26" i="4" s="1"/>
  <c r="M26" i="4"/>
  <c r="S26" i="4" s="1"/>
  <c r="L26" i="4"/>
  <c r="R26" i="4" s="1"/>
  <c r="L21" i="4"/>
  <c r="R21" i="4" s="1"/>
  <c r="M21" i="4"/>
  <c r="S21" i="4" s="1"/>
  <c r="N21" i="4"/>
  <c r="T21" i="4"/>
  <c r="N24" i="4"/>
  <c r="T24" i="4"/>
  <c r="M24" i="4"/>
  <c r="S24" i="4"/>
  <c r="L24" i="4"/>
  <c r="R24" i="4"/>
  <c r="N22" i="4"/>
  <c r="T22" i="4"/>
  <c r="M22" i="4"/>
  <c r="S22" i="4"/>
  <c r="L22" i="4"/>
  <c r="R22" i="4"/>
  <c r="N19" i="4"/>
  <c r="M19" i="4"/>
  <c r="L19" i="4"/>
  <c r="N31" i="4"/>
  <c r="T31" i="4" s="1"/>
  <c r="M31" i="4"/>
  <c r="S31" i="4" s="1"/>
  <c r="L31" i="4"/>
  <c r="R31" i="4" s="1"/>
  <c r="N30" i="4"/>
  <c r="T30" i="4" s="1"/>
  <c r="M30" i="4"/>
  <c r="S30" i="4" s="1"/>
  <c r="L30" i="4"/>
  <c r="R30" i="4" s="1"/>
  <c r="M25" i="4"/>
  <c r="S25" i="4" s="1"/>
  <c r="N25" i="4"/>
  <c r="T25" i="4" s="1"/>
  <c r="L29" i="4"/>
  <c r="R29" i="4" s="1"/>
  <c r="M29" i="4"/>
  <c r="S29" i="4" s="1"/>
  <c r="N29" i="4"/>
  <c r="T29" i="4" s="1"/>
  <c r="N20" i="4"/>
  <c r="L20" i="4"/>
  <c r="M25" i="1" l="1"/>
  <c r="F20" i="1"/>
  <c r="M20" i="4"/>
  <c r="M18" i="4" s="1"/>
  <c r="S28" i="4"/>
  <c r="R20" i="4"/>
  <c r="H18" i="2"/>
  <c r="F18" i="2"/>
  <c r="K23" i="1"/>
  <c r="N18" i="2"/>
  <c r="J35" i="10"/>
  <c r="J17" i="10" s="1"/>
  <c r="G18" i="2"/>
  <c r="K32" i="1"/>
  <c r="F30" i="1"/>
  <c r="I17" i="10"/>
  <c r="T20" i="4"/>
  <c r="F27" i="1"/>
  <c r="L27" i="1" s="1"/>
  <c r="L25" i="1" s="1"/>
  <c r="G32" i="1"/>
  <c r="M32" i="1" s="1"/>
  <c r="G25" i="1"/>
  <c r="M28" i="4"/>
  <c r="L21" i="1"/>
  <c r="L20" i="1" s="1"/>
  <c r="L31" i="1"/>
  <c r="L30" i="1" s="1"/>
  <c r="E17" i="5"/>
  <c r="K25" i="1"/>
  <c r="G20" i="1"/>
  <c r="E20" i="1"/>
  <c r="E19" i="1" s="1"/>
  <c r="F19" i="1" s="1"/>
  <c r="E25" i="1"/>
  <c r="E30" i="1"/>
  <c r="L18" i="2"/>
  <c r="L17" i="5"/>
  <c r="T28" i="4"/>
  <c r="R28" i="4"/>
  <c r="S20" i="4"/>
  <c r="S18" i="4" s="1"/>
  <c r="T18" i="4"/>
  <c r="K47" i="5"/>
  <c r="R18" i="4"/>
  <c r="K17" i="5"/>
  <c r="L28" i="4"/>
  <c r="L18" i="4" s="1"/>
  <c r="N28" i="4"/>
  <c r="N18" i="4" s="1"/>
  <c r="M31" i="1"/>
  <c r="M30" i="1" s="1"/>
  <c r="M21" i="1"/>
  <c r="M20" i="1" s="1"/>
  <c r="K34" i="1"/>
  <c r="K24" i="1"/>
  <c r="K20" i="1" s="1"/>
  <c r="K30" i="1" l="1"/>
  <c r="K19" i="1" s="1"/>
  <c r="G19" i="1"/>
  <c r="G30" i="1"/>
  <c r="F25" i="1"/>
  <c r="L19" i="1" l="1"/>
  <c r="M19" i="1"/>
</calcChain>
</file>

<file path=xl/sharedStrings.xml><?xml version="1.0" encoding="utf-8"?>
<sst xmlns="http://schemas.openxmlformats.org/spreadsheetml/2006/main" count="708" uniqueCount="338">
  <si>
    <t>Итого</t>
  </si>
  <si>
    <t>Корреспондент</t>
  </si>
  <si>
    <t>Ведомство</t>
  </si>
  <si>
    <t>Подраздел</t>
  </si>
  <si>
    <t>Целевая статья</t>
  </si>
  <si>
    <t>Вид расходов</t>
  </si>
  <si>
    <t>Дополнительная классификация</t>
  </si>
  <si>
    <t>Региональная классификация</t>
  </si>
  <si>
    <t xml:space="preserve">КБК: </t>
  </si>
  <si>
    <t xml:space="preserve">База для расчета </t>
  </si>
  <si>
    <t>Ставка для расчета</t>
  </si>
  <si>
    <t>Виды выплат</t>
  </si>
  <si>
    <t>5</t>
  </si>
  <si>
    <t>6</t>
  </si>
  <si>
    <t>7</t>
  </si>
  <si>
    <t>8</t>
  </si>
  <si>
    <t>Всего</t>
  </si>
  <si>
    <t>Доп. Классификация</t>
  </si>
  <si>
    <t>2018 год</t>
  </si>
  <si>
    <t>Наименование показателя</t>
  </si>
  <si>
    <t>3</t>
  </si>
  <si>
    <t>начисления на выплаты по оплате труда</t>
  </si>
  <si>
    <t>2</t>
  </si>
  <si>
    <t>медикаменты</t>
  </si>
  <si>
    <t>питание</t>
  </si>
  <si>
    <t>Уплата налога на имущество организаций</t>
  </si>
  <si>
    <t>Уплата земельного налога</t>
  </si>
  <si>
    <t>Транспортный налог</t>
  </si>
  <si>
    <t>Плата за загрязнение окружающей среды</t>
  </si>
  <si>
    <t>Государственные пошлины (в том числе уплата государственной пошлины учреждением-ответчиком по решению суда), сборы (в том числе, консульские)</t>
  </si>
  <si>
    <t>Штрафы, пени (в том числе за несвоевременную уплату налогов и сборов)</t>
  </si>
  <si>
    <t>Погашение задолженности по налогам, сборам и иным обязательным платежам (в том числе организацией-правопреемником)</t>
  </si>
  <si>
    <r>
      <t xml:space="preserve">Иные налоги, сборы в бюджеты бюджетной системы Российской Федерации </t>
    </r>
    <r>
      <rPr>
        <strike/>
        <sz val="14"/>
        <color indexed="10"/>
        <rFont val="Times New Roman"/>
        <family val="1"/>
        <charset val="204"/>
      </rPr>
      <t/>
    </r>
  </si>
  <si>
    <t xml:space="preserve">Платежи в форме паевых, членских и иных взносов (за исключением взносов в международные организации)
</t>
  </si>
  <si>
    <t>Расходы на внесение денежных средств в качестве обеспечения заявок при проведении конкурсов и аукционов на 
поставку товаров, работ, услуг для государственных (муниципальных) нужд, в случаях, предусмотренных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</si>
  <si>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Расходы по возмещению ущерба гражданам и юридическим лицам, понесенного ими в результате отчуждения принадлежащего им имущества</t>
  </si>
  <si>
    <t>Другие расходы</t>
  </si>
  <si>
    <t>4</t>
  </si>
  <si>
    <t>611 (621)</t>
  </si>
  <si>
    <t>612 (613, 622)</t>
  </si>
  <si>
    <t>заработная плата</t>
  </si>
  <si>
    <t xml:space="preserve"> - педагогические работники образовательных учреждений общего образования</t>
  </si>
  <si>
    <t xml:space="preserve"> - педагогические работники дошкольных образовательных учреждений</t>
  </si>
  <si>
    <t xml:space="preserve"> - педагогические работники учреждений дополнительного образования детей</t>
  </si>
  <si>
    <t xml:space="preserve"> - преподаватели и мастера производственного обучения образовательных учреждений начального  и среднего профессионального образования</t>
  </si>
  <si>
    <t xml:space="preserve"> - работники учреждений культуры </t>
  </si>
  <si>
    <t xml:space="preserve"> - социальные работники</t>
  </si>
  <si>
    <t>Наиме-
нование   государственной услуги (работы)</t>
  </si>
  <si>
    <t>наиме-нование</t>
  </si>
  <si>
    <t>всего</t>
  </si>
  <si>
    <t>где,</t>
  </si>
  <si>
    <t xml:space="preserve">     Код расходов по БК     </t>
  </si>
  <si>
    <t>целевая статья</t>
  </si>
  <si>
    <t xml:space="preserve">                                                  Всего </t>
  </si>
  <si>
    <t xml:space="preserve">         Код расходов по БК          </t>
  </si>
  <si>
    <t xml:space="preserve">                               Всего </t>
  </si>
  <si>
    <t>112 (122)</t>
  </si>
  <si>
    <t>Основание
 (наименование закона или иного нормативного правового акта   Орловской области, дата и номер, статья, пункт)</t>
  </si>
  <si>
    <t>Код ведомства (ГРБС)</t>
  </si>
  <si>
    <t>Публичное нормативное обязательство (вид выплаты)</t>
  </si>
  <si>
    <t>Размер выплаты</t>
  </si>
  <si>
    <t>Среднегодовой размер выплаты на одного человека (рублей в год)</t>
  </si>
  <si>
    <t xml:space="preserve">Количество получателей (факт)  - человек </t>
  </si>
  <si>
    <t>Кассовый расход  - тыс. рублей</t>
  </si>
  <si>
    <t xml:space="preserve">Целевая статья расходов </t>
  </si>
  <si>
    <t xml:space="preserve">Количество получателей (оценка)  - человек </t>
  </si>
  <si>
    <t>Утвержденные годовые бюджетные ассигнования  - тыс. рублей</t>
  </si>
  <si>
    <t xml:space="preserve">Количество получателей (факт за первое полугодие)  - человек </t>
  </si>
  <si>
    <t>Кассовый расход за первое полугодие - тыс. рублей</t>
  </si>
  <si>
    <t>Объём бюджетных ассигнований  областного бюджета на исполнение публичных нормативных обязательств -тыс. рублей</t>
  </si>
  <si>
    <t xml:space="preserve">Всего расходы по доставке </t>
  </si>
  <si>
    <t xml:space="preserve">в том числе: </t>
  </si>
  <si>
    <t xml:space="preserve">Почта </t>
  </si>
  <si>
    <t>Кредитные организации</t>
  </si>
  <si>
    <t>ВСЕГО:</t>
  </si>
  <si>
    <t>Вид выплаты</t>
  </si>
  <si>
    <t xml:space="preserve">Размер выплаты, установленный нормативным правовым актом  </t>
  </si>
  <si>
    <t>Среднегодовой размер выплаты на одного человека  (с учётом индекса инфляции) - (рублей в год)</t>
  </si>
  <si>
    <t>Объём бюджетных ассигнований  областного бюджета   -тыс. рублей</t>
  </si>
  <si>
    <t>Расходы по доставке выплат - тыс. рублей</t>
  </si>
  <si>
    <t>материальные затраты, из них</t>
  </si>
  <si>
    <t xml:space="preserve">Приложение 13
к Порядку </t>
  </si>
  <si>
    <t>Категории работников</t>
  </si>
  <si>
    <t>КБК</t>
  </si>
  <si>
    <t xml:space="preserve">Соотношение средней заработной платы работников и средней по региону согласно дорожной карте, % </t>
  </si>
  <si>
    <t>Штатная численность работников на _____ год, шт. ед.</t>
  </si>
  <si>
    <t>Среднесписочная численность работников на _____ год, человек</t>
  </si>
  <si>
    <r>
      <t xml:space="preserve">Прогнозный размер заработной  платы работников </t>
    </r>
    <r>
      <rPr>
        <b/>
        <sz val="11"/>
        <color indexed="8"/>
        <rFont val="Times New Roman"/>
        <family val="1"/>
        <charset val="204"/>
      </rPr>
      <t>на _____ год</t>
    </r>
    <r>
      <rPr>
        <sz val="11"/>
        <color indexed="8"/>
        <rFont val="Times New Roman"/>
        <family val="1"/>
        <charset val="204"/>
      </rPr>
      <t xml:space="preserve">, рублей </t>
    </r>
  </si>
  <si>
    <t>Предусмотрено в ОБАС на ________ год, тыс. рублей</t>
  </si>
  <si>
    <t>Дополнительная потребность на ________ год, тыс. рублей</t>
  </si>
  <si>
    <t>Объем средств, планируемый направить в ________ году за счет мероприятий по оптимизации, тыс. рублей</t>
  </si>
  <si>
    <t>Среднемесячная заработная плата в общем образовании</t>
  </si>
  <si>
    <t>Среднемесячная заработная плата учителей</t>
  </si>
  <si>
    <t>Всего по всем категориям</t>
  </si>
  <si>
    <t>Итого по категориям, предусмотренным "майскими" указами, в том числе:</t>
  </si>
  <si>
    <t xml:space="preserve"> - педагогические работники учреждений для детей-сирот и детей, оставшихся без попечения родителей </t>
  </si>
  <si>
    <t xml:space="preserve"> - врачи </t>
  </si>
  <si>
    <t xml:space="preserve"> - средний медицинский персонал</t>
  </si>
  <si>
    <t xml:space="preserve"> -  младший медицинский персонал </t>
  </si>
  <si>
    <t>Прочий персонал</t>
  </si>
  <si>
    <t>в том числе административно-управленческий персонал</t>
  </si>
  <si>
    <t>(представляется отдельно на каждый финансовый год)</t>
  </si>
  <si>
    <t>МУНИЦИПАЛЬНЫЕ УЧРЕЖДЕНИЯ - СУБВЕНЦИЯ</t>
  </si>
  <si>
    <t>2019 год</t>
  </si>
  <si>
    <t xml:space="preserve">Наименование органа, осуществляющего  функции и полномочия учредителя </t>
  </si>
  <si>
    <t>общехозяйственные расходы</t>
  </si>
  <si>
    <t>расходы непосредственно связанный с оказанием услуг</t>
  </si>
  <si>
    <t xml:space="preserve">приме-чания </t>
  </si>
  <si>
    <r>
      <t>З</t>
    </r>
    <r>
      <rPr>
        <vertAlign val="subscript"/>
        <sz val="14"/>
        <color indexed="8"/>
        <rFont val="Times New Roman"/>
        <family val="1"/>
        <charset val="204"/>
      </rPr>
      <t>ком</t>
    </r>
    <r>
      <rPr>
        <sz val="14"/>
        <color indexed="8"/>
        <rFont val="Times New Roman"/>
        <family val="1"/>
        <charset val="204"/>
      </rPr>
      <t xml:space="preserve"> - затраты на коммунальные услуги;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</si>
  <si>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от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</si>
  <si>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мат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</si>
  <si>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и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</si>
  <si>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ком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</si>
  <si>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сни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</si>
  <si>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сди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</si>
  <si>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св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</si>
  <si>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тр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</si>
  <si>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пр</t>
    </r>
  </si>
  <si>
    <r>
      <t>З</t>
    </r>
    <r>
      <rPr>
        <sz val="10"/>
        <color indexed="8"/>
        <rFont val="Times New Roman"/>
        <family val="1"/>
        <charset val="204"/>
      </rPr>
      <t>сди</t>
    </r>
    <r>
      <rPr>
        <sz val="14"/>
        <color indexed="8"/>
        <rFont val="Times New Roman"/>
        <family val="1"/>
        <charset val="204"/>
      </rPr>
      <t xml:space="preserve"> – затраты на содержание объектов особо ценного движимого имущества;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</si>
  <si>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сни</t>
    </r>
    <r>
      <rPr>
        <sz val="14"/>
        <color indexed="8"/>
        <rFont val="Times New Roman"/>
        <family val="1"/>
        <charset val="204"/>
      </rPr>
      <t xml:space="preserve"> - затраты на содеражение объектов недвижимого имущества (в том числе затары на арендные платежи);</t>
    </r>
  </si>
  <si>
    <r>
      <t>З</t>
    </r>
    <r>
      <rPr>
        <sz val="10"/>
        <color indexed="8"/>
        <rFont val="Times New Roman"/>
        <family val="1"/>
        <charset val="204"/>
      </rPr>
      <t xml:space="preserve">св  </t>
    </r>
    <r>
      <rPr>
        <sz val="14"/>
        <color indexed="8"/>
        <rFont val="Times New Roman"/>
        <family val="1"/>
        <charset val="204"/>
      </rPr>
      <t>– затраты на сприобретение услуг связи;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</si>
  <si>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тр</t>
    </r>
    <r>
      <rPr>
        <sz val="14"/>
        <color indexed="8"/>
        <rFont val="Times New Roman"/>
        <family val="1"/>
        <charset val="204"/>
      </rPr>
      <t xml:space="preserve"> – затраты на приобретение транспортных услуг;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</si>
  <si>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отпр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</si>
  <si>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отпр</t>
    </r>
    <r>
      <rPr>
        <sz val="14"/>
        <color indexed="8"/>
        <rFont val="Times New Roman"/>
        <family val="1"/>
        <charset val="204"/>
      </rPr>
      <t xml:space="preserve"> - затраты на  на оплату труда и начисления на выплаты по оплате труда работников, которые не принимают непосредственного участия в оказании государственной услуги, включая административно-управленческий персонал;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</si>
  <si>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пр</t>
    </r>
    <r>
      <rPr>
        <sz val="14"/>
        <color indexed="8"/>
        <rFont val="Times New Roman"/>
        <family val="1"/>
        <charset val="204"/>
      </rPr>
      <t xml:space="preserve"> - затраты на прочие общехозяйственные нужды</t>
    </r>
  </si>
  <si>
    <t>раздел подраздел</t>
  </si>
  <si>
    <t>единица измере-ния</t>
  </si>
  <si>
    <t xml:space="preserve">  Объем средств, рублей </t>
  </si>
  <si>
    <t xml:space="preserve">Всего </t>
  </si>
  <si>
    <t xml:space="preserve">Код расходов по БК          </t>
  </si>
  <si>
    <t>Объем внебюджетных поступлений, рублей</t>
  </si>
  <si>
    <t>Ставка для расчета, рублей</t>
  </si>
  <si>
    <t>Количество дней (месяцев) выплат</t>
  </si>
  <si>
    <t>Количество человек получающих выплату</t>
  </si>
  <si>
    <t>Объем государственной услуги (работы)</t>
  </si>
  <si>
    <t xml:space="preserve">   Показатель объема     государственной услуги (работы)</t>
  </si>
  <si>
    <t>Наиме-
нование   государ-ственной услуги (работы)</t>
  </si>
  <si>
    <t>Код  государ-ственной услуги (работы)  по реестру</t>
  </si>
  <si>
    <t>х</t>
  </si>
  <si>
    <t>льготы по коммунальным услугам</t>
  </si>
  <si>
    <t>оплата за проезд</t>
  </si>
  <si>
    <t>суточные, в том числе</t>
  </si>
  <si>
    <t>руководители</t>
  </si>
  <si>
    <t>специалисты</t>
  </si>
  <si>
    <t>в пределах Орловской области</t>
  </si>
  <si>
    <t>оплата за проживание, из них</t>
  </si>
  <si>
    <t>за пределами Орловской области на территории Российской Федерации</t>
  </si>
  <si>
    <t>за пределами Российской Федерации</t>
  </si>
  <si>
    <t>страховых сумм по обязательному государственному страхованию жизни и здоровья государственных гражданских служащих</t>
  </si>
  <si>
    <t>выплату ежемесячного пособия на период отпуска по уходу за ребенком до достижения им возраста полутора лет (ежемесячного пособия на ребенка, компенсационная выплата женщинам, находящимся в отпуске по уходу за ребенком до достижения им возраста трех лет)</t>
  </si>
  <si>
    <t>прочие выплаты</t>
  </si>
  <si>
    <t>2232</t>
  </si>
  <si>
    <t>2233</t>
  </si>
  <si>
    <t>2234</t>
  </si>
  <si>
    <t xml:space="preserve">244 </t>
  </si>
  <si>
    <t>оплата отопления</t>
  </si>
  <si>
    <t>оплата газа</t>
  </si>
  <si>
    <t>оплата электроэнергии</t>
  </si>
  <si>
    <t>оплата водоснабжения</t>
  </si>
  <si>
    <t>оплата по судебным решениям (вид расходов 831)</t>
  </si>
  <si>
    <t>Резервные средства</t>
  </si>
  <si>
    <t>Заработная плата работников, замещающих государственные должности Орловской области</t>
  </si>
  <si>
    <t xml:space="preserve">Годовой фонд оплаты труда </t>
  </si>
  <si>
    <t>Выплаты к отпуску</t>
  </si>
  <si>
    <t xml:space="preserve">Премирование </t>
  </si>
  <si>
    <t>Разовые выплаты за счет фонда оплаты труда (премии юбилярам, материальная помощь сотрудникам)</t>
  </si>
  <si>
    <t>Количество штатных единиц</t>
  </si>
  <si>
    <t>Месячное денежное содержание (сумма)</t>
  </si>
  <si>
    <t>Количество выплат (месяцы)</t>
  </si>
  <si>
    <t>121</t>
  </si>
  <si>
    <t xml:space="preserve">Начисления с суммы фонда оплаты труда не превышаюшей базу для начисления </t>
  </si>
  <si>
    <t xml:space="preserve">Начисления с суммы фонда оплаты труда превышаюшей базу для начисления </t>
  </si>
  <si>
    <t>Начисления на компенсацию стоимости путевок</t>
  </si>
  <si>
    <t>119 (129)</t>
  </si>
  <si>
    <t>Оплата телефонных услуг ГТС</t>
  </si>
  <si>
    <t>Оплата телефонных услуг МГ</t>
  </si>
  <si>
    <t>Оплата сотовой связи</t>
  </si>
  <si>
    <t>Интернет, электронная почта</t>
  </si>
  <si>
    <t>Передача отчетности по каналам связи</t>
  </si>
  <si>
    <t>Приобретение конвертов</t>
  </si>
  <si>
    <t>Отправка конвертов</t>
  </si>
  <si>
    <t>Количе-ство</t>
  </si>
  <si>
    <t>Обслуживание програмных продуктов: "1:С Бухгалтерия", "Зарплата+кадры"</t>
  </si>
  <si>
    <t>ИСС "Консультант"</t>
  </si>
  <si>
    <t>Антивирус Касперского</t>
  </si>
  <si>
    <t>Разовые услуги(эл.подписи, лицензии)</t>
  </si>
  <si>
    <t>Оплата услуг системного администратора</t>
  </si>
  <si>
    <t>Подписка на периодическую печать</t>
  </si>
  <si>
    <t>Повышение квалификации</t>
  </si>
  <si>
    <t>Диспансеризация сотрудников</t>
  </si>
  <si>
    <t>Прочие расходы</t>
  </si>
  <si>
    <t xml:space="preserve"> Содержание техники ( замена и заправка катриджей, ремонт и техническое обслуживание офисной техники)</t>
  </si>
  <si>
    <t>Поверка приборов</t>
  </si>
  <si>
    <t>Вывоз твердых бытовых отходов</t>
  </si>
  <si>
    <t>Поздравительные открытки цветы и др.</t>
  </si>
  <si>
    <t>Приобретение компьютеров</t>
  </si>
  <si>
    <t>Приобретение мебели (стол, кресло)</t>
  </si>
  <si>
    <t>Приобретение оргтехники (принетры, факсы, копиры)</t>
  </si>
  <si>
    <t>Приобретение прочих основных средств</t>
  </si>
  <si>
    <t xml:space="preserve"> Запасные части к основным средствам</t>
  </si>
  <si>
    <t>Канцелярские принадлежности</t>
  </si>
  <si>
    <t>Немаркированные конверты, печатная продукция</t>
  </si>
  <si>
    <t>Прочие материальные запасы</t>
  </si>
  <si>
    <t xml:space="preserve">300 </t>
  </si>
  <si>
    <t>123</t>
  </si>
  <si>
    <t>7660</t>
  </si>
  <si>
    <t xml:space="preserve">Обоснование бюджетных ассигнований на прочие выплаты </t>
  </si>
  <si>
    <t>Обоснование бюджетных ассигнований по социальному обеспечению и иным выплатам населению включая публичные нормативные обязательства с учетом расходов на доставку публичных нормативных обязательств и иных социальных выплат</t>
  </si>
  <si>
    <t>Количество человек</t>
  </si>
  <si>
    <t>Месячное размер выплаты</t>
  </si>
  <si>
    <t>Заработная плата государственных гражданских служащих</t>
  </si>
  <si>
    <t>Заработная плата работников, не являющихся государственными гражданскими служащими</t>
  </si>
  <si>
    <t>Цена (стоимость,
объем)</t>
  </si>
  <si>
    <t>Обоснование бюджетных ассигнований по иным  расходам</t>
  </si>
  <si>
    <t>2020 год</t>
  </si>
  <si>
    <t>Наименование расходов</t>
  </si>
  <si>
    <t>Оплата отопления</t>
  </si>
  <si>
    <t>Оплата газа</t>
  </si>
  <si>
    <t>Оплата электроэнергии</t>
  </si>
  <si>
    <t>Оплата водоснабжения</t>
  </si>
  <si>
    <t>Иные расходы</t>
  </si>
  <si>
    <t>Услуги связи</t>
  </si>
  <si>
    <t>Увеличение стоимости основных средств</t>
  </si>
  <si>
    <t>Приобретение ГСМ</t>
  </si>
  <si>
    <t>Прочие коммунальные услуги</t>
  </si>
  <si>
    <t>Оплата аренды</t>
  </si>
  <si>
    <t>Медикаменты</t>
  </si>
  <si>
    <t>Питание</t>
  </si>
  <si>
    <t>Текущий ремонт</t>
  </si>
  <si>
    <t>Текущий ремонт дорог</t>
  </si>
  <si>
    <t>Наименование расходов по коду ДКЛ</t>
  </si>
  <si>
    <t>Стипендии</t>
  </si>
  <si>
    <t>Исполнение судебных актов</t>
  </si>
  <si>
    <t xml:space="preserve">с 1 января 2020 года </t>
  </si>
  <si>
    <t xml:space="preserve">с 1 апреля 2020 года </t>
  </si>
  <si>
    <t xml:space="preserve">Бюджетные ассигнования на 2017 год  </t>
  </si>
  <si>
    <t xml:space="preserve">Кассовый расход за первое полугодие 2017 года  </t>
  </si>
  <si>
    <t>Кассовый расход  за 2016 год</t>
  </si>
  <si>
    <t xml:space="preserve">прочие выплаты </t>
  </si>
  <si>
    <t xml:space="preserve">приобретение услуг связи </t>
  </si>
  <si>
    <t xml:space="preserve">на приобретение транспортных услуг </t>
  </si>
  <si>
    <t>услуги аренды</t>
  </si>
  <si>
    <t xml:space="preserve">содержание  имущества </t>
  </si>
  <si>
    <t xml:space="preserve">прочие услуг </t>
  </si>
  <si>
    <t>прочие расходы</t>
  </si>
  <si>
    <t xml:space="preserve">увеличение стоимости основных средств </t>
  </si>
  <si>
    <t xml:space="preserve">увеличение стоимости материальных запасов </t>
  </si>
  <si>
    <t>1</t>
  </si>
  <si>
    <t>Примечание</t>
  </si>
  <si>
    <t>Рег</t>
  </si>
  <si>
    <t>ДопКл</t>
  </si>
  <si>
    <t>ВР</t>
  </si>
  <si>
    <t>Цст</t>
  </si>
  <si>
    <t>Пр</t>
  </si>
  <si>
    <t>Расчет потребности в средствах на оплату труда работников бюджетной сферы</t>
  </si>
  <si>
    <t>Потребность в средствах на ________ год, тыс. рублей</t>
  </si>
  <si>
    <t>Обоснование бюджетных ассигнований по расходам за счет целевых безвозмездных поступлений</t>
  </si>
  <si>
    <t>Оказание эксплуатационных и административно-хозяйственных услуг по содержанию нежилого помещения в соответствии с договорами 9контрактами) безвозмездного пользования имуществом</t>
  </si>
  <si>
    <t>211Г</t>
  </si>
  <si>
    <t>213Г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</si>
  <si>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</si>
  <si>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</si>
  <si>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</si>
  <si>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</si>
  <si>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>2021 год</t>
  </si>
  <si>
    <t>Приложение 3
к Порядку</t>
  </si>
  <si>
    <t>Транспортные расходы</t>
  </si>
  <si>
    <t>Пенсии</t>
  </si>
  <si>
    <t>7680</t>
  </si>
  <si>
    <t>7701</t>
  </si>
  <si>
    <t>2017 год (отчет)</t>
  </si>
  <si>
    <t>услуги связи</t>
  </si>
  <si>
    <t>приобретение ГСМ</t>
  </si>
  <si>
    <t>830,850, 870</t>
  </si>
  <si>
    <t>Наименование</t>
  </si>
  <si>
    <t>в том числе</t>
  </si>
  <si>
    <t>Потребность всего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</si>
  <si>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</si>
  <si>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</si>
  <si>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 xml:space="preserve">Итого </t>
  </si>
  <si>
    <t>Обоснование бюджетных ассигнований на начисления на выплаты по оплате труда</t>
  </si>
  <si>
    <t>9</t>
  </si>
  <si>
    <t>10</t>
  </si>
  <si>
    <t>12</t>
  </si>
  <si>
    <t>11</t>
  </si>
  <si>
    <t>Расходы на 2018 год, тыс. рублей</t>
  </si>
  <si>
    <t>Среднеспи-сочная численность работников на 2018 год,  человек</t>
  </si>
  <si>
    <t xml:space="preserve">Среднеме-сячная заработная плата на 2018 год, рублей </t>
  </si>
  <si>
    <t>транспортные расходы</t>
  </si>
  <si>
    <t>прочие коммунальные услуги</t>
  </si>
  <si>
    <t>оплата аренды</t>
  </si>
  <si>
    <t>текущий ремонт</t>
  </si>
  <si>
    <t>оказание эксплуатационных и административно-хозяйственных услуг по содержанию нежилого помещения в соответствии с договорами (контрактами) безвозмездного пользования имуществом</t>
  </si>
  <si>
    <t>уплата налогов</t>
  </si>
  <si>
    <t>реализация мероприятий по организации оздоровительной кампании для детей и молодёжи</t>
  </si>
  <si>
    <t>Обоснование бюджетных ассигнований фонд оплаты труда  органов местного самоуправления, органов  власти по окладам, за исключением иных выплат, входящих в денежное содержание</t>
  </si>
  <si>
    <t>Обоснование бюджетных ассигнований на закупку товаров, работ и услуг для органов исполнительной власти и иных муниципальных  органов, а также подведомственных казенных учреждений</t>
  </si>
  <si>
    <t>Обоснование бюджетных ассигнований на иные выплаты, за исключением фонда оплаты труда органов местного самоуправления, лицам, привлекаемым согласно законодательству для выполнения отдельных полномочий</t>
  </si>
  <si>
    <t>Обоснование бюджетных ассигнований на предоставление субсидий  бюджетным  учреждениям Должанского района  Орловской области  на обеспечение муниципального задания</t>
  </si>
  <si>
    <t>1. Объем муниципального задания и нормативные затраты на оказание в 2019 году муниципальных  услуг (работ)</t>
  </si>
  <si>
    <t xml:space="preserve">Нормативные затраты на оказание в 2019 году единицы муниципальной  услуги (рублей) (в соответствии с постановлением Правительства Орловской области от 1 декабря 2015 года № 527 "Об утверждении Положения о формировании государственного задания на оказание государственных услуг (выполнение работ) в отношении государственных учреждений Орловской области и финансовом обеспечении выполнения государственного задания"и нормативных документов местных органов самоуправления
</t>
  </si>
  <si>
    <r>
      <t>З</t>
    </r>
    <r>
      <rPr>
        <vertAlign val="subscript"/>
        <sz val="14"/>
        <color indexed="8"/>
        <rFont val="Times New Roman"/>
        <family val="1"/>
        <charset val="204"/>
      </rPr>
      <t>от</t>
    </r>
    <r>
      <rPr>
        <sz val="14"/>
        <color indexed="8"/>
        <rFont val="Times New Roman"/>
        <family val="1"/>
        <charset val="204"/>
      </rPr>
      <t xml:space="preserve"> – затраты на оплату труда и начисления на выплаты по оплате труда работников, непосредственно связанные с оказанием муниципальной  услуги;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</si>
  <si>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мат</t>
    </r>
    <r>
      <rPr>
        <sz val="14"/>
        <color indexed="8"/>
        <rFont val="Times New Roman"/>
        <family val="1"/>
        <charset val="204"/>
      </rPr>
      <t xml:space="preserve"> – затраты на приобретение материальных запасов и особо ценного движимого имущества, непосредственно связанные с оказанием муниципальной услуги;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</si>
  <si>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и</t>
    </r>
    <r>
      <rPr>
        <sz val="14"/>
        <color indexed="8"/>
        <rFont val="Times New Roman"/>
        <family val="1"/>
        <charset val="204"/>
      </rPr>
      <t xml:space="preserve"> - иные затраты, непосредственно связанные с оказанием муниципальной  услуги; </t>
    </r>
  </si>
  <si>
    <t>2. Объемы средств на финансовое обеспечение выполнения муниципального задания на оказание муниципальных  услуг (выполнение работ) за исключением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муниципальных услуг (выполнения работ)</t>
  </si>
  <si>
    <t xml:space="preserve">   Итого по муниципальной услуге</t>
  </si>
  <si>
    <t xml:space="preserve">   Итого по муниципальной работе</t>
  </si>
  <si>
    <t>3. Объемы на финансовое обеспечение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муниципальных услуг (выполнения работ)</t>
  </si>
  <si>
    <t>4. Объемы бюджетных ассигнований областного бюджета на предоставление субсидий на финансовое обеспечение выполнения муниципального задания на оказание муниципальных услуг (выполнение работ)</t>
  </si>
  <si>
    <t xml:space="preserve">  Объем бюджетных ассигнований из районного бюджета, рублей  </t>
  </si>
  <si>
    <t>СВЕДЕНИЯ
о сводных показателях и финансовом обеспечении выполнения муниципальных заданий на оказание муниципальных услуг (выполнение работ) бюджетными  учреждениями администрации Вышнее Ольшанского сельского поселения Должанского района  Орловской области на 2019 год и на плановый период 2020 и 2021 годов</t>
  </si>
  <si>
    <t>Обоснование бюджетных ассигнований на предоставление субсидий  муниципальным  учреждениям администрации Вышнее Ольшанского поселения Должанского района  Орловской области на иные цели</t>
  </si>
  <si>
    <t xml:space="preserve">Приложение 4
к Порядку </t>
  </si>
  <si>
    <t xml:space="preserve">Приложение 5
к Порядку </t>
  </si>
  <si>
    <t xml:space="preserve">Приложение 10
к Порядку </t>
  </si>
  <si>
    <t xml:space="preserve">Приложение 11
к Порядку </t>
  </si>
  <si>
    <t xml:space="preserve">Приложение 12
 к Порядку </t>
  </si>
  <si>
    <t>2022 год</t>
  </si>
  <si>
    <t xml:space="preserve">Приложение 1
к Порядку </t>
  </si>
  <si>
    <t xml:space="preserve">Приложение 2
к Порядку </t>
  </si>
  <si>
    <t xml:space="preserve">Приложение 3
к Порядку </t>
  </si>
  <si>
    <t xml:space="preserve">Приложение 6
 к Порядку </t>
  </si>
  <si>
    <t>На 2022 год</t>
  </si>
  <si>
    <t xml:space="preserve">Приложение 7
 к Порядку </t>
  </si>
  <si>
    <t xml:space="preserve">Приложение 8
к Порядку </t>
  </si>
  <si>
    <t xml:space="preserve">Приложение 9
к Порядку </t>
  </si>
  <si>
    <t>2023 год</t>
  </si>
  <si>
    <t>На 2023 год</t>
  </si>
  <si>
    <t xml:space="preserve"> </t>
  </si>
  <si>
    <t>2024 год</t>
  </si>
  <si>
    <t>Расходы на исполнение публичных нормативных обязательств за счёт средств бюджета сельского поселения на 2022 год и на плановый период 2023 и 2024 годов</t>
  </si>
  <si>
    <t xml:space="preserve">с 1 января 2022 года </t>
  </si>
  <si>
    <t xml:space="preserve">с 1 апреля 2022 года </t>
  </si>
  <si>
    <t>На 2024 год</t>
  </si>
  <si>
    <t>Кассовый расход  за 2022 год</t>
  </si>
  <si>
    <t xml:space="preserve">Бюджетные ассигнования на 2022 год  </t>
  </si>
  <si>
    <t xml:space="preserve">Кассовый расход за первое полугодие 2022 года  </t>
  </si>
  <si>
    <t>Расходы на меры социальной поддержки отдельным категориям граждан за счёт средств бюджета сельского поселенияна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</si>
</sst>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trike/>
      <sz val="14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2"/>
    </font>
    <font>
      <sz val="11"/>
      <name val="Calibri"/>
      <family val="2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Arial Cy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5">
    <xf numFmtId="0" fontId="0" fillId="0" borderId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46" fillId="0" borderId="0"/>
    <xf numFmtId="0" fontId="51" fillId="33" borderId="21" applyNumberFormat="0" applyAlignment="0" applyProtection="0"/>
    <xf numFmtId="0" fontId="52" fillId="34" borderId="22" applyNumberFormat="0" applyAlignment="0" applyProtection="0"/>
    <xf numFmtId="0" fontId="46" fillId="0" borderId="0"/>
    <xf numFmtId="0" fontId="17" fillId="0" borderId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8" fillId="36" borderId="21" applyNumberFormat="0" applyAlignment="0" applyProtection="0"/>
    <xf numFmtId="0" fontId="59" fillId="0" borderId="26" applyNumberFormat="0" applyFill="0" applyAlignment="0" applyProtection="0"/>
    <xf numFmtId="0" fontId="60" fillId="37" borderId="0" applyNumberFormat="0" applyBorder="0" applyAlignment="0" applyProtection="0"/>
    <xf numFmtId="0" fontId="61" fillId="0" borderId="0"/>
    <xf numFmtId="0" fontId="16" fillId="38" borderId="27" applyNumberFormat="0" applyFont="0" applyAlignment="0" applyProtection="0"/>
    <xf numFmtId="0" fontId="62" fillId="33" borderId="28" applyNumberFormat="0" applyAlignment="0" applyProtection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65" fillId="0" borderId="29" applyNumberFormat="0" applyFill="0" applyAlignment="0" applyProtection="0"/>
    <xf numFmtId="0" fontId="46" fillId="0" borderId="0"/>
    <xf numFmtId="0" fontId="66" fillId="0" borderId="0" applyNumberFormat="0" applyFill="0" applyBorder="0" applyAlignment="0" applyProtection="0"/>
    <xf numFmtId="0" fontId="63" fillId="39" borderId="0"/>
    <xf numFmtId="0" fontId="63" fillId="0" borderId="0">
      <alignment wrapText="1"/>
    </xf>
    <xf numFmtId="0" fontId="63" fillId="0" borderId="0"/>
    <xf numFmtId="0" fontId="67" fillId="0" borderId="0">
      <alignment horizontal="center" wrapText="1"/>
    </xf>
    <xf numFmtId="0" fontId="67" fillId="0" borderId="0">
      <alignment horizontal="center"/>
    </xf>
    <xf numFmtId="0" fontId="63" fillId="0" borderId="0">
      <alignment horizontal="right"/>
    </xf>
    <xf numFmtId="0" fontId="63" fillId="39" borderId="30"/>
    <xf numFmtId="0" fontId="63" fillId="0" borderId="31">
      <alignment horizontal="center" vertical="center" wrapText="1"/>
    </xf>
    <xf numFmtId="0" fontId="63" fillId="39" borderId="32"/>
    <xf numFmtId="49" fontId="63" fillId="0" borderId="31">
      <alignment horizontal="left" vertical="top" wrapText="1" indent="2"/>
    </xf>
    <xf numFmtId="49" fontId="63" fillId="0" borderId="31">
      <alignment horizontal="center" vertical="top" shrinkToFit="1"/>
    </xf>
    <xf numFmtId="4" fontId="63" fillId="0" borderId="31">
      <alignment horizontal="right" vertical="top" shrinkToFit="1"/>
    </xf>
    <xf numFmtId="10" fontId="63" fillId="0" borderId="31">
      <alignment horizontal="right" vertical="top" shrinkToFit="1"/>
    </xf>
    <xf numFmtId="0" fontId="63" fillId="39" borderId="32">
      <alignment shrinkToFit="1"/>
    </xf>
    <xf numFmtId="0" fontId="68" fillId="0" borderId="31">
      <alignment horizontal="left"/>
    </xf>
    <xf numFmtId="4" fontId="68" fillId="40" borderId="31">
      <alignment horizontal="right" vertical="top" shrinkToFit="1"/>
    </xf>
    <xf numFmtId="10" fontId="68" fillId="40" borderId="31">
      <alignment horizontal="right" vertical="top" shrinkToFit="1"/>
    </xf>
    <xf numFmtId="0" fontId="63" fillId="39" borderId="33"/>
    <xf numFmtId="0" fontId="63" fillId="0" borderId="0">
      <alignment horizontal="left" wrapText="1"/>
    </xf>
    <xf numFmtId="0" fontId="68" fillId="0" borderId="31">
      <alignment vertical="top" wrapText="1"/>
    </xf>
    <xf numFmtId="4" fontId="68" fillId="41" borderId="31">
      <alignment horizontal="right" vertical="top" shrinkToFit="1"/>
    </xf>
    <xf numFmtId="10" fontId="68" fillId="41" borderId="31">
      <alignment horizontal="right" vertical="top" shrinkToFit="1"/>
    </xf>
    <xf numFmtId="0" fontId="63" fillId="39" borderId="32">
      <alignment horizontal="center"/>
    </xf>
    <xf numFmtId="0" fontId="63" fillId="39" borderId="32">
      <alignment horizontal="left"/>
    </xf>
    <xf numFmtId="0" fontId="63" fillId="39" borderId="33">
      <alignment horizontal="center"/>
    </xf>
    <xf numFmtId="0" fontId="63" fillId="39" borderId="33">
      <alignment horizontal="left"/>
    </xf>
    <xf numFmtId="0" fontId="68" fillId="0" borderId="31">
      <alignment vertical="top" wrapText="1"/>
    </xf>
    <xf numFmtId="0" fontId="69" fillId="0" borderId="0"/>
    <xf numFmtId="0" fontId="4" fillId="0" borderId="0"/>
    <xf numFmtId="0" fontId="4" fillId="0" borderId="0"/>
    <xf numFmtId="0" fontId="70" fillId="0" borderId="0"/>
    <xf numFmtId="0" fontId="20" fillId="0" borderId="0"/>
    <xf numFmtId="0" fontId="48" fillId="0" borderId="0"/>
    <xf numFmtId="0" fontId="46" fillId="0" borderId="0"/>
    <xf numFmtId="0" fontId="20" fillId="0" borderId="0"/>
    <xf numFmtId="0" fontId="21" fillId="0" borderId="0"/>
  </cellStyleXfs>
  <cellXfs count="269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3" fillId="2" borderId="0" xfId="78" applyFont="1" applyFill="1" applyBorder="1" applyAlignment="1">
      <alignment vertical="center" wrapText="1"/>
    </xf>
    <xf numFmtId="0" fontId="5" fillId="2" borderId="0" xfId="78" applyFont="1" applyFill="1" applyBorder="1" applyAlignment="1">
      <alignment vertical="center" textRotation="90" wrapText="1"/>
    </xf>
    <xf numFmtId="0" fontId="5" fillId="2" borderId="0" xfId="78" applyFont="1" applyFill="1" applyBorder="1" applyAlignment="1">
      <alignment horizontal="center" vertical="center" textRotation="90" wrapText="1"/>
    </xf>
    <xf numFmtId="0" fontId="5" fillId="2" borderId="0" xfId="78" applyFont="1" applyFill="1" applyBorder="1" applyAlignment="1">
      <alignment horizontal="center" vertical="center"/>
    </xf>
    <xf numFmtId="0" fontId="5" fillId="2" borderId="0" xfId="78" applyFont="1" applyFill="1" applyBorder="1" applyAlignment="1">
      <alignment horizontal="center"/>
    </xf>
    <xf numFmtId="0" fontId="7" fillId="5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3" xfId="0" applyBorder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0" xfId="77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 applyBorder="1"/>
    <xf numFmtId="49" fontId="5" fillId="0" borderId="3" xfId="77" applyNumberFormat="1" applyFont="1" applyFill="1" applyBorder="1" applyAlignment="1">
      <alignment horizontal="center" vertical="center" wrapText="1"/>
    </xf>
    <xf numFmtId="0" fontId="1" fillId="0" borderId="4" xfId="77" applyFont="1" applyFill="1" applyBorder="1" applyAlignment="1">
      <alignment vertical="top" wrapText="1"/>
    </xf>
    <xf numFmtId="0" fontId="5" fillId="0" borderId="4" xfId="77" applyFont="1" applyFill="1" applyBorder="1" applyAlignment="1">
      <alignment vertical="top" wrapText="1"/>
    </xf>
    <xf numFmtId="0" fontId="5" fillId="0" borderId="4" xfId="76" applyFont="1" applyFill="1" applyBorder="1" applyAlignment="1">
      <alignment horizontal="left" vertical="top" wrapText="1"/>
    </xf>
    <xf numFmtId="49" fontId="1" fillId="0" borderId="0" xfId="77" applyNumberFormat="1" applyFont="1" applyFill="1" applyBorder="1" applyAlignment="1">
      <alignment vertical="center" wrapText="1"/>
    </xf>
    <xf numFmtId="0" fontId="1" fillId="0" borderId="3" xfId="77" applyFont="1" applyFill="1" applyBorder="1" applyAlignment="1">
      <alignment vertical="top" wrapText="1"/>
    </xf>
    <xf numFmtId="0" fontId="5" fillId="0" borderId="3" xfId="77" applyFont="1" applyFill="1" applyBorder="1" applyAlignment="1">
      <alignment vertical="top" wrapText="1"/>
    </xf>
    <xf numFmtId="0" fontId="5" fillId="2" borderId="3" xfId="77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0" fillId="0" borderId="0" xfId="0" applyAlignment="1"/>
    <xf numFmtId="0" fontId="70" fillId="0" borderId="0" xfId="79"/>
    <xf numFmtId="0" fontId="8" fillId="0" borderId="0" xfId="79" applyFont="1" applyAlignment="1">
      <alignment horizontal="center"/>
    </xf>
    <xf numFmtId="0" fontId="8" fillId="0" borderId="0" xfId="79" applyFont="1"/>
    <xf numFmtId="0" fontId="8" fillId="0" borderId="0" xfId="79" applyFont="1" applyAlignment="1">
      <alignment horizontal="justify"/>
    </xf>
    <xf numFmtId="0" fontId="8" fillId="0" borderId="3" xfId="79" applyFont="1" applyBorder="1" applyAlignment="1">
      <alignment horizontal="center" vertical="top" wrapText="1"/>
    </xf>
    <xf numFmtId="0" fontId="13" fillId="0" borderId="3" xfId="79" applyFont="1" applyBorder="1" applyAlignment="1">
      <alignment horizontal="center" vertical="top" wrapText="1"/>
    </xf>
    <xf numFmtId="0" fontId="8" fillId="0" borderId="3" xfId="79" applyFont="1" applyBorder="1" applyAlignment="1">
      <alignment vertical="top" wrapText="1"/>
    </xf>
    <xf numFmtId="0" fontId="8" fillId="0" borderId="0" xfId="79" applyFont="1" applyBorder="1" applyAlignment="1">
      <alignment horizontal="justify"/>
    </xf>
    <xf numFmtId="0" fontId="8" fillId="0" borderId="0" xfId="79" applyFont="1" applyBorder="1" applyAlignment="1">
      <alignment vertical="top" wrapText="1"/>
    </xf>
    <xf numFmtId="0" fontId="70" fillId="0" borderId="0" xfId="79" applyBorder="1"/>
    <xf numFmtId="0" fontId="13" fillId="0" borderId="0" xfId="79" applyFont="1"/>
    <xf numFmtId="0" fontId="70" fillId="0" borderId="3" xfId="79" applyBorder="1"/>
    <xf numFmtId="0" fontId="22" fillId="0" borderId="0" xfId="83" applyFont="1" applyAlignment="1" applyProtection="1">
      <alignment wrapText="1"/>
    </xf>
    <xf numFmtId="0" fontId="2" fillId="2" borderId="0" xfId="0" applyFont="1" applyFill="1" applyBorder="1" applyAlignment="1"/>
    <xf numFmtId="0" fontId="0" fillId="0" borderId="0" xfId="0" applyAlignment="1">
      <alignment wrapText="1"/>
    </xf>
    <xf numFmtId="0" fontId="4" fillId="0" borderId="0" xfId="77"/>
    <xf numFmtId="0" fontId="24" fillId="0" borderId="0" xfId="77" applyFont="1" applyBorder="1" applyAlignment="1">
      <alignment horizontal="center"/>
    </xf>
    <xf numFmtId="0" fontId="25" fillId="0" borderId="3" xfId="77" applyFont="1" applyBorder="1" applyAlignment="1">
      <alignment horizontal="center" wrapText="1"/>
    </xf>
    <xf numFmtId="0" fontId="6" fillId="0" borderId="3" xfId="77" applyFont="1" applyBorder="1" applyAlignment="1">
      <alignment wrapText="1"/>
    </xf>
    <xf numFmtId="0" fontId="6" fillId="0" borderId="3" xfId="77" applyFont="1" applyBorder="1" applyAlignment="1">
      <alignment vertical="top" wrapText="1"/>
    </xf>
    <xf numFmtId="0" fontId="4" fillId="0" borderId="3" xfId="77" applyFont="1" applyBorder="1" applyAlignment="1">
      <alignment wrapText="1"/>
    </xf>
    <xf numFmtId="0" fontId="4" fillId="0" borderId="3" xfId="77" applyBorder="1"/>
    <xf numFmtId="0" fontId="26" fillId="0" borderId="3" xfId="77" applyFont="1" applyBorder="1" applyAlignment="1">
      <alignment wrapText="1"/>
    </xf>
    <xf numFmtId="0" fontId="4" fillId="0" borderId="0" xfId="77" applyFont="1" applyBorder="1" applyAlignment="1">
      <alignment wrapText="1"/>
    </xf>
    <xf numFmtId="0" fontId="4" fillId="0" borderId="0" xfId="77" applyBorder="1"/>
    <xf numFmtId="0" fontId="4" fillId="0" borderId="0" xfId="77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2" fillId="0" borderId="3" xfId="0" applyFont="1" applyBorder="1" applyAlignment="1">
      <alignment wrapText="1"/>
    </xf>
    <xf numFmtId="0" fontId="28" fillId="2" borderId="3" xfId="0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32" fillId="0" borderId="3" xfId="0" applyFont="1" applyBorder="1"/>
    <xf numFmtId="0" fontId="33" fillId="0" borderId="3" xfId="0" applyFont="1" applyBorder="1" applyAlignment="1">
      <alignment horizontal="left" vertical="center"/>
    </xf>
    <xf numFmtId="0" fontId="33" fillId="0" borderId="3" xfId="0" applyFont="1" applyBorder="1"/>
    <xf numFmtId="0" fontId="28" fillId="2" borderId="3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vertical="center" wrapText="1"/>
    </xf>
    <xf numFmtId="164" fontId="27" fillId="2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wrapText="1"/>
    </xf>
    <xf numFmtId="0" fontId="5" fillId="0" borderId="3" xfId="77" applyFont="1" applyFill="1" applyBorder="1" applyAlignment="1">
      <alignment vertical="center" wrapText="1"/>
    </xf>
    <xf numFmtId="0" fontId="8" fillId="0" borderId="6" xfId="79" applyFont="1" applyBorder="1"/>
    <xf numFmtId="0" fontId="70" fillId="0" borderId="6" xfId="79" applyBorder="1"/>
    <xf numFmtId="0" fontId="8" fillId="0" borderId="7" xfId="79" applyFont="1" applyBorder="1" applyAlignment="1">
      <alignment vertical="top" wrapText="1"/>
    </xf>
    <xf numFmtId="0" fontId="8" fillId="0" borderId="4" xfId="79" applyFont="1" applyBorder="1" applyAlignment="1">
      <alignment vertical="top" wrapText="1"/>
    </xf>
    <xf numFmtId="0" fontId="8" fillId="0" borderId="8" xfId="79" applyFont="1" applyBorder="1" applyAlignment="1">
      <alignment vertical="top" wrapText="1"/>
    </xf>
    <xf numFmtId="0" fontId="8" fillId="0" borderId="9" xfId="79" applyFont="1" applyBorder="1" applyAlignment="1">
      <alignment vertical="top" wrapText="1"/>
    </xf>
    <xf numFmtId="0" fontId="8" fillId="0" borderId="10" xfId="79" applyFont="1" applyBorder="1" applyAlignment="1">
      <alignment vertical="top" wrapText="1"/>
    </xf>
    <xf numFmtId="0" fontId="8" fillId="0" borderId="11" xfId="79" applyFont="1" applyBorder="1" applyAlignment="1">
      <alignment vertical="top" wrapText="1"/>
    </xf>
    <xf numFmtId="0" fontId="11" fillId="4" borderId="3" xfId="0" applyNumberFormat="1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3" xfId="0" applyBorder="1" applyAlignment="1">
      <alignment wrapText="1"/>
    </xf>
    <xf numFmtId="0" fontId="36" fillId="0" borderId="3" xfId="0" applyFont="1" applyBorder="1"/>
    <xf numFmtId="0" fontId="36" fillId="0" borderId="0" xfId="0" applyFont="1"/>
    <xf numFmtId="0" fontId="36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0" xfId="0" applyFill="1"/>
    <xf numFmtId="0" fontId="10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6" fillId="0" borderId="0" xfId="77" applyFont="1" applyBorder="1" applyAlignment="1">
      <alignment wrapText="1"/>
    </xf>
    <xf numFmtId="0" fontId="38" fillId="0" borderId="3" xfId="0" applyFont="1" applyBorder="1"/>
    <xf numFmtId="0" fontId="39" fillId="2" borderId="3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left" vertical="center" wrapText="1"/>
    </xf>
    <xf numFmtId="0" fontId="39" fillId="2" borderId="3" xfId="78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37" fillId="2" borderId="0" xfId="78" applyFont="1" applyFill="1" applyBorder="1" applyAlignment="1">
      <alignment horizontal="center"/>
    </xf>
    <xf numFmtId="0" fontId="36" fillId="0" borderId="0" xfId="0" applyFont="1" applyBorder="1"/>
    <xf numFmtId="164" fontId="40" fillId="2" borderId="3" xfId="78" applyNumberFormat="1" applyFont="1" applyFill="1" applyBorder="1" applyAlignment="1">
      <alignment horizontal="center"/>
    </xf>
    <xf numFmtId="164" fontId="22" fillId="2" borderId="3" xfId="78" applyNumberFormat="1" applyFont="1" applyFill="1" applyBorder="1" applyAlignment="1">
      <alignment horizontal="center"/>
    </xf>
    <xf numFmtId="3" fontId="22" fillId="2" borderId="3" xfId="78" applyNumberFormat="1" applyFont="1" applyFill="1" applyBorder="1" applyAlignment="1">
      <alignment horizontal="center"/>
    </xf>
    <xf numFmtId="3" fontId="40" fillId="2" borderId="3" xfId="78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left" vertical="center"/>
    </xf>
    <xf numFmtId="164" fontId="39" fillId="2" borderId="3" xfId="78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8" fillId="0" borderId="3" xfId="0" applyFont="1" applyBorder="1" applyAlignment="1">
      <alignment wrapText="1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/>
    <xf numFmtId="164" fontId="8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3" xfId="0" applyNumberFormat="1" applyFont="1" applyBorder="1"/>
    <xf numFmtId="4" fontId="9" fillId="4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2" fontId="37" fillId="0" borderId="3" xfId="0" applyNumberFormat="1" applyFont="1" applyFill="1" applyBorder="1" applyAlignment="1">
      <alignment horizontal="center" vertical="center"/>
    </xf>
    <xf numFmtId="0" fontId="41" fillId="0" borderId="0" xfId="0" applyFont="1"/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42" fillId="0" borderId="3" xfId="0" applyFont="1" applyBorder="1" applyAlignment="1">
      <alignment vertical="center" wrapText="1"/>
    </xf>
    <xf numFmtId="0" fontId="42" fillId="0" borderId="3" xfId="0" applyFont="1" applyBorder="1" applyAlignment="1">
      <alignment wrapText="1"/>
    </xf>
    <xf numFmtId="0" fontId="42" fillId="2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/>
    </xf>
    <xf numFmtId="0" fontId="48" fillId="0" borderId="0" xfId="81"/>
    <xf numFmtId="49" fontId="43" fillId="0" borderId="0" xfId="81" applyNumberFormat="1" applyFont="1" applyAlignment="1">
      <alignment horizontal="left" vertical="top" wrapText="1"/>
    </xf>
    <xf numFmtId="4" fontId="43" fillId="0" borderId="0" xfId="81" applyNumberFormat="1" applyFont="1" applyAlignment="1">
      <alignment horizontal="right" vertical="center"/>
    </xf>
    <xf numFmtId="0" fontId="43" fillId="0" borderId="0" xfId="81" applyFont="1"/>
    <xf numFmtId="0" fontId="45" fillId="0" borderId="1" xfId="81" applyFont="1" applyBorder="1" applyAlignment="1" applyProtection="1">
      <alignment horizontal="center"/>
      <protection locked="0"/>
    </xf>
    <xf numFmtId="0" fontId="45" fillId="0" borderId="1" xfId="81" quotePrefix="1" applyFont="1" applyBorder="1" applyAlignment="1" applyProtection="1">
      <alignment horizontal="center"/>
      <protection locked="0"/>
    </xf>
    <xf numFmtId="0" fontId="38" fillId="0" borderId="0" xfId="0" applyFont="1" applyAlignment="1">
      <alignment wrapText="1"/>
    </xf>
    <xf numFmtId="49" fontId="44" fillId="0" borderId="12" xfId="81" applyNumberFormat="1" applyFont="1" applyBorder="1" applyAlignment="1" applyProtection="1">
      <alignment horizontal="left" vertical="top" wrapText="1"/>
      <protection locked="0"/>
    </xf>
    <xf numFmtId="4" fontId="44" fillId="0" borderId="13" xfId="81" applyNumberFormat="1" applyFont="1" applyBorder="1" applyAlignment="1" applyProtection="1">
      <alignment horizontal="right" vertical="top" wrapText="1"/>
      <protection locked="0"/>
    </xf>
    <xf numFmtId="49" fontId="5" fillId="6" borderId="3" xfId="81" applyNumberFormat="1" applyFont="1" applyFill="1" applyBorder="1" applyAlignment="1">
      <alignment horizontal="center" vertical="center" wrapText="1"/>
    </xf>
    <xf numFmtId="49" fontId="43" fillId="6" borderId="3" xfId="81" applyNumberFormat="1" applyFont="1" applyFill="1" applyBorder="1"/>
    <xf numFmtId="49" fontId="43" fillId="0" borderId="3" xfId="81" applyNumberFormat="1" applyFont="1" applyBorder="1" applyAlignment="1">
      <alignment horizontal="left" vertical="top" wrapText="1"/>
    </xf>
    <xf numFmtId="4" fontId="43" fillId="0" borderId="3" xfId="81" applyNumberFormat="1" applyFont="1" applyBorder="1" applyAlignment="1">
      <alignment horizontal="right" vertical="center"/>
    </xf>
    <xf numFmtId="0" fontId="22" fillId="7" borderId="9" xfId="78" quotePrefix="1" applyFont="1" applyFill="1" applyBorder="1" applyAlignment="1" applyProtection="1">
      <alignment horizontal="center" vertical="center" wrapText="1"/>
      <protection locked="0"/>
    </xf>
    <xf numFmtId="0" fontId="22" fillId="7" borderId="9" xfId="78" applyFont="1" applyFill="1" applyBorder="1" applyAlignment="1" applyProtection="1">
      <alignment horizontal="center" vertical="center" wrapText="1"/>
      <protection locked="0"/>
    </xf>
    <xf numFmtId="0" fontId="22" fillId="3" borderId="3" xfId="78" applyFont="1" applyFill="1" applyBorder="1" applyAlignment="1" applyProtection="1">
      <alignment horizontal="center" vertical="center" wrapText="1"/>
      <protection locked="0"/>
    </xf>
    <xf numFmtId="0" fontId="5" fillId="0" borderId="3" xfId="77" applyFont="1" applyFill="1" applyBorder="1" applyAlignment="1">
      <alignment horizontal="right" vertical="top" wrapText="1"/>
    </xf>
    <xf numFmtId="0" fontId="37" fillId="0" borderId="3" xfId="77" applyFont="1" applyFill="1" applyBorder="1" applyAlignment="1">
      <alignment vertical="top" wrapText="1"/>
    </xf>
    <xf numFmtId="0" fontId="47" fillId="0" borderId="3" xfId="77" applyFont="1" applyFill="1" applyBorder="1" applyAlignment="1">
      <alignment vertical="top" wrapText="1"/>
    </xf>
    <xf numFmtId="0" fontId="37" fillId="2" borderId="3" xfId="77" applyFont="1" applyFill="1" applyBorder="1" applyAlignment="1">
      <alignment vertical="center" wrapText="1"/>
    </xf>
    <xf numFmtId="4" fontId="44" fillId="0" borderId="0" xfId="81" applyNumberFormat="1" applyFont="1" applyBorder="1" applyAlignment="1" applyProtection="1">
      <alignment horizontal="right" vertical="top" wrapText="1"/>
      <protection locked="0"/>
    </xf>
    <xf numFmtId="0" fontId="39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39" fillId="2" borderId="11" xfId="0" applyFont="1" applyFill="1" applyBorder="1" applyAlignment="1">
      <alignment horizontal="center" vertical="center" wrapText="1"/>
    </xf>
    <xf numFmtId="165" fontId="38" fillId="0" borderId="3" xfId="0" applyNumberFormat="1" applyFont="1" applyBorder="1"/>
    <xf numFmtId="49" fontId="1" fillId="0" borderId="6" xfId="77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 indent="15"/>
    </xf>
    <xf numFmtId="0" fontId="3" fillId="2" borderId="3" xfId="78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9" fillId="4" borderId="17" xfId="0" applyNumberFormat="1" applyFont="1" applyFill="1" applyBorder="1" applyAlignment="1" applyProtection="1">
      <alignment horizontal="left" vertical="top" wrapText="1"/>
      <protection locked="0"/>
    </xf>
    <xf numFmtId="0" fontId="39" fillId="2" borderId="14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" fillId="2" borderId="15" xfId="78" applyFont="1" applyFill="1" applyBorder="1" applyAlignment="1">
      <alignment horizontal="center" vertical="center" wrapText="1"/>
    </xf>
    <xf numFmtId="0" fontId="3" fillId="2" borderId="14" xfId="78" applyFont="1" applyFill="1" applyBorder="1" applyAlignment="1">
      <alignment horizontal="center" vertical="center" wrapText="1"/>
    </xf>
    <xf numFmtId="0" fontId="3" fillId="2" borderId="18" xfId="78" applyFont="1" applyFill="1" applyBorder="1" applyAlignment="1">
      <alignment horizontal="center" vertical="center" wrapText="1"/>
    </xf>
    <xf numFmtId="0" fontId="3" fillId="2" borderId="19" xfId="78" applyFont="1" applyFill="1" applyBorder="1" applyAlignment="1">
      <alignment horizontal="center" vertical="center" wrapText="1"/>
    </xf>
    <xf numFmtId="0" fontId="3" fillId="2" borderId="6" xfId="78" applyFont="1" applyFill="1" applyBorder="1" applyAlignment="1">
      <alignment horizontal="center" vertical="center" wrapText="1"/>
    </xf>
    <xf numFmtId="0" fontId="3" fillId="2" borderId="16" xfId="78" applyFont="1" applyFill="1" applyBorder="1" applyAlignment="1">
      <alignment horizontal="center" vertical="center" wrapText="1"/>
    </xf>
    <xf numFmtId="0" fontId="3" fillId="2" borderId="7" xfId="78" applyFont="1" applyFill="1" applyBorder="1" applyAlignment="1">
      <alignment horizontal="center" vertical="center" wrapText="1"/>
    </xf>
    <xf numFmtId="0" fontId="3" fillId="2" borderId="4" xfId="78" applyFont="1" applyFill="1" applyBorder="1" applyAlignment="1">
      <alignment horizontal="center" vertical="center" wrapText="1"/>
    </xf>
    <xf numFmtId="0" fontId="3" fillId="2" borderId="8" xfId="78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5" xfId="0" applyNumberFormat="1" applyFont="1" applyFill="1" applyBorder="1" applyAlignment="1" applyProtection="1">
      <alignment horizontal="center" vertical="center"/>
      <protection locked="0"/>
    </xf>
    <xf numFmtId="1" fontId="12" fillId="4" borderId="14" xfId="0" applyNumberFormat="1" applyFont="1" applyFill="1" applyBorder="1" applyAlignment="1" applyProtection="1">
      <alignment horizontal="center" vertical="center"/>
      <protection locked="0"/>
    </xf>
    <xf numFmtId="1" fontId="12" fillId="4" borderId="18" xfId="0" applyNumberFormat="1" applyFont="1" applyFill="1" applyBorder="1" applyAlignment="1" applyProtection="1">
      <alignment horizontal="center" vertical="center"/>
      <protection locked="0"/>
    </xf>
    <xf numFmtId="1" fontId="12" fillId="4" borderId="19" xfId="0" applyNumberFormat="1" applyFont="1" applyFill="1" applyBorder="1" applyAlignment="1" applyProtection="1">
      <alignment horizontal="center" vertical="center"/>
      <protection locked="0"/>
    </xf>
    <xf numFmtId="1" fontId="12" fillId="4" borderId="6" xfId="0" applyNumberFormat="1" applyFont="1" applyFill="1" applyBorder="1" applyAlignment="1" applyProtection="1">
      <alignment horizontal="center" vertical="center"/>
      <protection locked="0"/>
    </xf>
    <xf numFmtId="1" fontId="12" fillId="4" borderId="16" xfId="0" applyNumberFormat="1" applyFont="1" applyFill="1" applyBorder="1" applyAlignment="1" applyProtection="1">
      <alignment horizontal="center" vertical="center"/>
      <protection locked="0"/>
    </xf>
    <xf numFmtId="1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7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0" xfId="77" applyNumberFormat="1" applyFont="1" applyFill="1" applyBorder="1" applyAlignment="1">
      <alignment horizontal="center" vertical="center" wrapText="1"/>
    </xf>
    <xf numFmtId="0" fontId="22" fillId="0" borderId="0" xfId="83" applyFont="1" applyAlignment="1" applyProtection="1">
      <alignment horizontal="center" wrapText="1"/>
    </xf>
    <xf numFmtId="0" fontId="25" fillId="0" borderId="9" xfId="77" applyFont="1" applyBorder="1" applyAlignment="1">
      <alignment horizontal="center" wrapText="1"/>
    </xf>
    <xf numFmtId="0" fontId="25" fillId="0" borderId="11" xfId="77" applyFont="1" applyBorder="1" applyAlignment="1">
      <alignment horizontal="center" wrapText="1"/>
    </xf>
    <xf numFmtId="0" fontId="25" fillId="0" borderId="10" xfId="77" applyFont="1" applyBorder="1" applyAlignment="1">
      <alignment horizontal="center" wrapText="1"/>
    </xf>
    <xf numFmtId="0" fontId="24" fillId="0" borderId="6" xfId="77" applyFont="1" applyBorder="1" applyAlignment="1">
      <alignment horizontal="left" wrapText="1"/>
    </xf>
    <xf numFmtId="0" fontId="25" fillId="0" borderId="7" xfId="77" applyFont="1" applyBorder="1" applyAlignment="1">
      <alignment horizontal="center" wrapText="1"/>
    </xf>
    <xf numFmtId="0" fontId="25" fillId="0" borderId="8" xfId="77" applyFont="1" applyBorder="1" applyAlignment="1">
      <alignment horizontal="center" wrapText="1"/>
    </xf>
    <xf numFmtId="0" fontId="6" fillId="0" borderId="15" xfId="77" applyFont="1" applyBorder="1" applyAlignment="1">
      <alignment horizontal="center" wrapText="1"/>
    </xf>
    <xf numFmtId="0" fontId="6" fillId="0" borderId="14" xfId="77" applyFont="1" applyBorder="1" applyAlignment="1">
      <alignment horizontal="center" wrapText="1"/>
    </xf>
    <xf numFmtId="0" fontId="6" fillId="0" borderId="18" xfId="77" applyFont="1" applyBorder="1" applyAlignment="1">
      <alignment horizontal="center" wrapText="1"/>
    </xf>
    <xf numFmtId="0" fontId="25" fillId="0" borderId="4" xfId="77" applyFont="1" applyBorder="1" applyAlignment="1">
      <alignment horizontal="center" wrapText="1"/>
    </xf>
    <xf numFmtId="0" fontId="25" fillId="0" borderId="3" xfId="77" applyFont="1" applyBorder="1" applyAlignment="1">
      <alignment horizontal="center" wrapText="1"/>
    </xf>
    <xf numFmtId="0" fontId="25" fillId="6" borderId="3" xfId="77" applyFont="1" applyFill="1" applyBorder="1" applyAlignment="1">
      <alignment horizontal="center" wrapText="1"/>
    </xf>
    <xf numFmtId="0" fontId="6" fillId="0" borderId="7" xfId="77" applyFont="1" applyBorder="1" applyAlignment="1">
      <alignment horizontal="center" wrapText="1"/>
    </xf>
    <xf numFmtId="0" fontId="6" fillId="0" borderId="4" xfId="77" applyFont="1" applyBorder="1" applyAlignment="1">
      <alignment horizontal="center" wrapText="1"/>
    </xf>
    <xf numFmtId="0" fontId="6" fillId="0" borderId="8" xfId="77" applyFont="1" applyBorder="1" applyAlignment="1">
      <alignment horizontal="center" wrapText="1"/>
    </xf>
    <xf numFmtId="0" fontId="39" fillId="2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5" fillId="0" borderId="18" xfId="77" applyFont="1" applyFill="1" applyBorder="1" applyAlignment="1">
      <alignment horizontal="center" vertical="center" wrapText="1"/>
    </xf>
    <xf numFmtId="0" fontId="5" fillId="0" borderId="20" xfId="77" applyFont="1" applyFill="1" applyBorder="1" applyAlignment="1">
      <alignment horizontal="center" vertical="center" wrapText="1"/>
    </xf>
    <xf numFmtId="0" fontId="5" fillId="0" borderId="16" xfId="77" applyFont="1" applyFill="1" applyBorder="1" applyAlignment="1">
      <alignment horizontal="center" vertical="center" wrapText="1"/>
    </xf>
    <xf numFmtId="0" fontId="5" fillId="0" borderId="9" xfId="77" applyFont="1" applyFill="1" applyBorder="1" applyAlignment="1">
      <alignment horizontal="center" vertical="center" wrapText="1"/>
    </xf>
    <xf numFmtId="0" fontId="5" fillId="0" borderId="10" xfId="77" applyFont="1" applyFill="1" applyBorder="1" applyAlignment="1">
      <alignment horizontal="center" vertical="center" wrapText="1"/>
    </xf>
    <xf numFmtId="0" fontId="5" fillId="0" borderId="11" xfId="77" applyFont="1" applyFill="1" applyBorder="1" applyAlignment="1">
      <alignment horizontal="center" vertical="center" wrapText="1"/>
    </xf>
    <xf numFmtId="0" fontId="8" fillId="0" borderId="7" xfId="79" applyFont="1" applyBorder="1" applyAlignment="1">
      <alignment horizontal="center" vertical="top" wrapText="1"/>
    </xf>
    <xf numFmtId="0" fontId="8" fillId="0" borderId="4" xfId="79" applyFont="1" applyBorder="1" applyAlignment="1">
      <alignment horizontal="center" vertical="top" wrapText="1"/>
    </xf>
    <xf numFmtId="0" fontId="8" fillId="0" borderId="3" xfId="79" applyFont="1" applyBorder="1" applyAlignment="1">
      <alignment horizontal="center" vertical="top" wrapText="1"/>
    </xf>
    <xf numFmtId="0" fontId="8" fillId="0" borderId="8" xfId="79" applyFont="1" applyBorder="1" applyAlignment="1">
      <alignment horizontal="center" vertical="top" wrapText="1"/>
    </xf>
    <xf numFmtId="0" fontId="8" fillId="0" borderId="7" xfId="79" applyFont="1" applyBorder="1" applyAlignment="1">
      <alignment horizontal="left" vertical="top" wrapText="1"/>
    </xf>
    <xf numFmtId="0" fontId="8" fillId="0" borderId="4" xfId="79" applyFont="1" applyBorder="1" applyAlignment="1">
      <alignment horizontal="left" vertical="top" wrapText="1"/>
    </xf>
    <xf numFmtId="0" fontId="8" fillId="0" borderId="8" xfId="79" applyFont="1" applyBorder="1" applyAlignment="1">
      <alignment horizontal="left" vertical="top" wrapText="1"/>
    </xf>
    <xf numFmtId="0" fontId="8" fillId="0" borderId="0" xfId="79" applyFont="1" applyAlignment="1">
      <alignment horizontal="center" wrapText="1"/>
    </xf>
    <xf numFmtId="0" fontId="8" fillId="0" borderId="9" xfId="79" applyFont="1" applyBorder="1" applyAlignment="1">
      <alignment horizontal="center" vertical="top" wrapText="1"/>
    </xf>
    <xf numFmtId="0" fontId="8" fillId="0" borderId="11" xfId="79" applyFont="1" applyBorder="1" applyAlignment="1">
      <alignment horizontal="center" vertical="top" wrapText="1"/>
    </xf>
    <xf numFmtId="0" fontId="13" fillId="0" borderId="0" xfId="79" applyFont="1" applyAlignment="1">
      <alignment horizontal="left" wrapText="1"/>
    </xf>
    <xf numFmtId="0" fontId="8" fillId="0" borderId="0" xfId="79" applyFont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49" fontId="44" fillId="0" borderId="12" xfId="81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cel Built-in Norma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40"/>
    <cellStyle name="Note" xfId="41"/>
    <cellStyle name="Output" xfId="42"/>
    <cellStyle name="style0" xfId="43"/>
    <cellStyle name="td" xfId="44"/>
    <cellStyle name="Title" xfId="45"/>
    <cellStyle name="Total" xfId="46"/>
    <cellStyle name="tr" xfId="47"/>
    <cellStyle name="Warning Text" xfId="48"/>
    <cellStyle name="xl21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30" xfId="58"/>
    <cellStyle name="xl31" xfId="59"/>
    <cellStyle name="xl32" xfId="60"/>
    <cellStyle name="xl33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xl42" xfId="70"/>
    <cellStyle name="xl43" xfId="71"/>
    <cellStyle name="xl44" xfId="72"/>
    <cellStyle name="xl45" xfId="73"/>
    <cellStyle name="xl46" xfId="74"/>
    <cellStyle name="xl60" xfId="75"/>
    <cellStyle name="Обычный" xfId="0" builtinId="0"/>
    <cellStyle name="Обычный 2" xfId="76"/>
    <cellStyle name="Обычный 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_прил_2" xfId="83"/>
    <cellStyle name="Стиль 1" xfId="84"/>
  </cellStyles>
  <dxfs count="3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4"/>
  <sheetViews>
    <sheetView view="pageBreakPreview" zoomScale="85" zoomScaleSheetLayoutView="85" workbookViewId="0">
      <selection activeCell="K17" sqref="K17:M17"/>
    </sheetView>
  </sheetViews>
  <sheetFormatPr defaultRowHeight="15" x14ac:dyDescent="0.25"/>
  <cols>
    <col min="1" max="1" width="33" customWidth="1"/>
    <col min="2" max="2" width="13.7109375" customWidth="1"/>
    <col min="3" max="3" width="13.140625" customWidth="1"/>
    <col min="4" max="5" width="14.5703125" customWidth="1"/>
    <col min="6" max="6" width="13" customWidth="1"/>
    <col min="7" max="7" width="12.7109375" customWidth="1"/>
    <col min="8" max="13" width="11.85546875" customWidth="1"/>
    <col min="18" max="18" width="9.85546875" customWidth="1"/>
  </cols>
  <sheetData>
    <row r="1" spans="1:23" ht="39.6" customHeight="1" x14ac:dyDescent="0.25">
      <c r="L1" s="171" t="s">
        <v>318</v>
      </c>
      <c r="M1" s="171"/>
      <c r="N1" s="34"/>
      <c r="O1" s="34"/>
      <c r="Q1" s="49"/>
      <c r="R1" s="49"/>
      <c r="S1" s="49"/>
      <c r="T1" s="49"/>
      <c r="U1" s="49"/>
      <c r="V1" s="49"/>
      <c r="W1" s="34"/>
    </row>
    <row r="2" spans="1:23" ht="15.75" x14ac:dyDescent="0.25">
      <c r="A2" s="32" t="s">
        <v>1</v>
      </c>
      <c r="B2" s="122"/>
      <c r="C2" s="10"/>
      <c r="D2" s="10"/>
      <c r="E2" s="10"/>
      <c r="F2" s="10"/>
    </row>
    <row r="3" spans="1:23" ht="15.75" x14ac:dyDescent="0.25">
      <c r="A3" s="32" t="s">
        <v>2</v>
      </c>
      <c r="B3" s="122"/>
      <c r="C3" s="10"/>
      <c r="D3" s="10"/>
      <c r="E3" s="10"/>
      <c r="F3" s="10"/>
    </row>
    <row r="4" spans="1:23" ht="15.75" x14ac:dyDescent="0.25">
      <c r="A4" s="32" t="s">
        <v>3</v>
      </c>
      <c r="B4" s="122"/>
      <c r="C4" s="10"/>
      <c r="D4" s="10"/>
      <c r="E4" s="10"/>
      <c r="F4" s="10"/>
    </row>
    <row r="5" spans="1:23" ht="15.75" x14ac:dyDescent="0.25">
      <c r="A5" s="32" t="s">
        <v>4</v>
      </c>
      <c r="B5" s="122"/>
      <c r="C5" s="10"/>
      <c r="D5" s="10"/>
      <c r="E5" s="10"/>
      <c r="F5" s="10"/>
    </row>
    <row r="6" spans="1:23" ht="15.75" x14ac:dyDescent="0.25">
      <c r="A6" s="32" t="s">
        <v>5</v>
      </c>
      <c r="B6" s="122" t="s">
        <v>169</v>
      </c>
      <c r="C6" s="10"/>
      <c r="D6" s="10"/>
      <c r="E6" s="10"/>
      <c r="F6" s="10"/>
    </row>
    <row r="7" spans="1:23" ht="31.5" x14ac:dyDescent="0.25">
      <c r="A7" s="32" t="s">
        <v>6</v>
      </c>
      <c r="B7" s="122"/>
      <c r="C7" s="10"/>
      <c r="D7" s="10"/>
      <c r="E7" s="10"/>
      <c r="F7" s="10"/>
    </row>
    <row r="8" spans="1:23" ht="15.75" x14ac:dyDescent="0.25">
      <c r="A8" s="32" t="s">
        <v>7</v>
      </c>
      <c r="B8" s="122"/>
      <c r="C8" s="10"/>
      <c r="D8" s="10"/>
      <c r="E8" s="10"/>
      <c r="F8" s="10"/>
    </row>
    <row r="9" spans="1:23" ht="15.75" x14ac:dyDescent="0.25">
      <c r="A9" s="11"/>
      <c r="B9" s="11"/>
      <c r="C9" s="11"/>
      <c r="D9" s="11"/>
      <c r="E9" s="11"/>
      <c r="F9" s="11"/>
    </row>
    <row r="10" spans="1:23" ht="15.75" x14ac:dyDescent="0.25">
      <c r="A10" s="172" t="s">
        <v>8</v>
      </c>
      <c r="B10" s="172"/>
      <c r="C10" s="172"/>
      <c r="D10" s="11"/>
      <c r="E10" s="11"/>
      <c r="F10" s="11"/>
    </row>
    <row r="12" spans="1:23" ht="50.25" customHeight="1" x14ac:dyDescent="0.25">
      <c r="A12" s="170" t="s">
        <v>295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ht="17.45" customHeight="1" x14ac:dyDescent="0.25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1" customFormat="1" ht="14.45" customHeight="1" x14ac:dyDescent="0.25">
      <c r="A14" s="2"/>
      <c r="B14" s="2"/>
      <c r="C14" s="2"/>
      <c r="D14" s="2"/>
      <c r="E14" s="3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ht="14.45" customHeight="1" x14ac:dyDescent="0.25">
      <c r="A15" s="173" t="s">
        <v>274</v>
      </c>
      <c r="B15" s="176" t="s">
        <v>166</v>
      </c>
      <c r="C15" s="176" t="s">
        <v>167</v>
      </c>
      <c r="D15" s="176" t="s">
        <v>168</v>
      </c>
      <c r="E15" s="179" t="s">
        <v>276</v>
      </c>
      <c r="F15" s="180"/>
      <c r="G15" s="181"/>
      <c r="H15" s="185" t="s">
        <v>275</v>
      </c>
      <c r="I15" s="186"/>
      <c r="J15" s="186"/>
      <c r="K15" s="186"/>
      <c r="L15" s="186"/>
      <c r="M15" s="187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" customFormat="1" ht="75" customHeight="1" x14ac:dyDescent="0.25">
      <c r="A16" s="174"/>
      <c r="B16" s="177"/>
      <c r="C16" s="177"/>
      <c r="D16" s="177"/>
      <c r="E16" s="182"/>
      <c r="F16" s="183"/>
      <c r="G16" s="184"/>
      <c r="H16" s="169" t="s">
        <v>277</v>
      </c>
      <c r="I16" s="169"/>
      <c r="J16" s="169"/>
      <c r="K16" s="169" t="s">
        <v>278</v>
      </c>
      <c r="L16" s="169"/>
      <c r="M16" s="169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" customFormat="1" ht="18.75" x14ac:dyDescent="0.25">
      <c r="A17" s="175"/>
      <c r="B17" s="178"/>
      <c r="C17" s="178"/>
      <c r="D17" s="178"/>
      <c r="E17" s="111" t="s">
        <v>317</v>
      </c>
      <c r="F17" s="111" t="s">
        <v>326</v>
      </c>
      <c r="G17" s="111" t="s">
        <v>329</v>
      </c>
      <c r="H17" s="111" t="s">
        <v>317</v>
      </c>
      <c r="I17" s="111" t="s">
        <v>326</v>
      </c>
      <c r="J17" s="111" t="s">
        <v>329</v>
      </c>
      <c r="K17" s="111" t="s">
        <v>317</v>
      </c>
      <c r="L17" s="111" t="s">
        <v>326</v>
      </c>
      <c r="M17" s="111" t="s">
        <v>329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18.75" x14ac:dyDescent="0.25">
      <c r="A18" s="162">
        <v>1</v>
      </c>
      <c r="B18" s="164">
        <v>2</v>
      </c>
      <c r="C18" s="162">
        <v>3</v>
      </c>
      <c r="D18" s="164">
        <v>4</v>
      </c>
      <c r="E18" s="162">
        <v>5</v>
      </c>
      <c r="F18" s="164">
        <v>6</v>
      </c>
      <c r="G18" s="162">
        <v>7</v>
      </c>
      <c r="H18" s="164">
        <v>8</v>
      </c>
      <c r="I18" s="162">
        <v>9</v>
      </c>
      <c r="J18" s="164">
        <v>10</v>
      </c>
      <c r="K18" s="162">
        <v>11</v>
      </c>
      <c r="L18" s="164">
        <v>12</v>
      </c>
      <c r="M18" s="162">
        <v>13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t="18.75" x14ac:dyDescent="0.25">
      <c r="A19" s="120" t="s">
        <v>16</v>
      </c>
      <c r="B19" s="110"/>
      <c r="C19" s="110"/>
      <c r="D19" s="110"/>
      <c r="E19" s="121">
        <f>E20+E25+E30</f>
        <v>0</v>
      </c>
      <c r="F19" s="121">
        <f>E19</f>
        <v>0</v>
      </c>
      <c r="G19" s="121">
        <f>E19</f>
        <v>0</v>
      </c>
      <c r="H19" s="121">
        <f>H20+H25+H30</f>
        <v>0</v>
      </c>
      <c r="I19" s="121">
        <f>H19</f>
        <v>0</v>
      </c>
      <c r="J19" s="121">
        <f>H19</f>
        <v>0</v>
      </c>
      <c r="K19" s="121">
        <f>K20+K25+K30</f>
        <v>0</v>
      </c>
      <c r="L19" s="121">
        <f>K19</f>
        <v>0</v>
      </c>
      <c r="M19" s="121">
        <f>K19</f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" customFormat="1" ht="47.25" x14ac:dyDescent="0.3">
      <c r="A20" s="110" t="s">
        <v>161</v>
      </c>
      <c r="B20" s="117"/>
      <c r="C20" s="117"/>
      <c r="D20" s="118"/>
      <c r="E20" s="117">
        <f>E21+E22+E23+E24</f>
        <v>0</v>
      </c>
      <c r="F20" s="117">
        <f t="shared" ref="F20:M20" si="0">F21+F22+F23+F24</f>
        <v>0</v>
      </c>
      <c r="G20" s="117">
        <f t="shared" si="0"/>
        <v>0</v>
      </c>
      <c r="H20" s="117">
        <f t="shared" si="0"/>
        <v>0</v>
      </c>
      <c r="I20" s="117">
        <f t="shared" si="0"/>
        <v>0</v>
      </c>
      <c r="J20" s="117">
        <f t="shared" si="0"/>
        <v>0</v>
      </c>
      <c r="K20" s="117">
        <f t="shared" si="0"/>
        <v>0</v>
      </c>
      <c r="L20" s="117">
        <f t="shared" si="0"/>
        <v>0</v>
      </c>
      <c r="M20" s="117">
        <f t="shared" si="0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15" customFormat="1" ht="18.75" x14ac:dyDescent="0.3">
      <c r="A21" s="113" t="s">
        <v>162</v>
      </c>
      <c r="B21" s="116"/>
      <c r="C21" s="116"/>
      <c r="D21" s="119">
        <v>12</v>
      </c>
      <c r="E21" s="116">
        <f>C21*D21</f>
        <v>0</v>
      </c>
      <c r="F21" s="116">
        <f t="shared" ref="F21:F34" si="1">E21</f>
        <v>0</v>
      </c>
      <c r="G21" s="116">
        <f t="shared" ref="G21:G34" si="2">E21</f>
        <v>0</v>
      </c>
      <c r="H21" s="116"/>
      <c r="I21" s="116"/>
      <c r="J21" s="116"/>
      <c r="K21" s="116">
        <f t="shared" ref="K21:M24" si="3">E21-H21</f>
        <v>0</v>
      </c>
      <c r="L21" s="116">
        <f t="shared" si="3"/>
        <v>0</v>
      </c>
      <c r="M21" s="116">
        <f t="shared" si="3"/>
        <v>0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3" s="115" customFormat="1" ht="18.75" x14ac:dyDescent="0.3">
      <c r="A22" s="113" t="s">
        <v>163</v>
      </c>
      <c r="B22" s="116"/>
      <c r="C22" s="116"/>
      <c r="D22" s="119">
        <v>3</v>
      </c>
      <c r="E22" s="116">
        <f>C22*D22</f>
        <v>0</v>
      </c>
      <c r="F22" s="116">
        <f t="shared" si="1"/>
        <v>0</v>
      </c>
      <c r="G22" s="116">
        <f t="shared" si="2"/>
        <v>0</v>
      </c>
      <c r="H22" s="116"/>
      <c r="I22" s="116"/>
      <c r="J22" s="116"/>
      <c r="K22" s="116">
        <f t="shared" si="3"/>
        <v>0</v>
      </c>
      <c r="L22" s="116">
        <f t="shared" si="3"/>
        <v>0</v>
      </c>
      <c r="M22" s="116">
        <f t="shared" si="3"/>
        <v>0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1:23" s="115" customFormat="1" ht="18.75" x14ac:dyDescent="0.3">
      <c r="A23" s="113" t="s">
        <v>164</v>
      </c>
      <c r="B23" s="116"/>
      <c r="C23" s="116"/>
      <c r="D23" s="119">
        <v>2</v>
      </c>
      <c r="E23" s="116">
        <f>C23*D23</f>
        <v>0</v>
      </c>
      <c r="F23" s="116">
        <f t="shared" si="1"/>
        <v>0</v>
      </c>
      <c r="G23" s="116">
        <f t="shared" si="2"/>
        <v>0</v>
      </c>
      <c r="H23" s="116"/>
      <c r="I23" s="116"/>
      <c r="J23" s="116"/>
      <c r="K23" s="116">
        <f t="shared" si="3"/>
        <v>0</v>
      </c>
      <c r="L23" s="116">
        <f t="shared" si="3"/>
        <v>0</v>
      </c>
      <c r="M23" s="116">
        <f t="shared" si="3"/>
        <v>0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1:23" s="1" customFormat="1" ht="63" x14ac:dyDescent="0.3">
      <c r="A24" s="113" t="s">
        <v>165</v>
      </c>
      <c r="B24" s="116"/>
      <c r="C24" s="116"/>
      <c r="D24" s="119">
        <v>1</v>
      </c>
      <c r="E24" s="116">
        <f>C24*D24</f>
        <v>0</v>
      </c>
      <c r="F24" s="116">
        <f t="shared" si="1"/>
        <v>0</v>
      </c>
      <c r="G24" s="116">
        <f t="shared" si="2"/>
        <v>0</v>
      </c>
      <c r="H24" s="116"/>
      <c r="I24" s="116"/>
      <c r="J24" s="116"/>
      <c r="K24" s="116">
        <f t="shared" si="3"/>
        <v>0</v>
      </c>
      <c r="L24" s="116">
        <f t="shared" si="3"/>
        <v>0</v>
      </c>
      <c r="M24" s="116">
        <f t="shared" si="3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1" customFormat="1" ht="47.25" x14ac:dyDescent="0.3">
      <c r="A25" s="110" t="s">
        <v>210</v>
      </c>
      <c r="B25" s="116"/>
      <c r="C25" s="116"/>
      <c r="D25" s="118"/>
      <c r="E25" s="117">
        <f t="shared" ref="E25:M25" si="4">E26+E27+E28+E29</f>
        <v>0</v>
      </c>
      <c r="F25" s="117">
        <f t="shared" si="4"/>
        <v>0</v>
      </c>
      <c r="G25" s="117">
        <f t="shared" si="4"/>
        <v>0</v>
      </c>
      <c r="H25" s="117">
        <f t="shared" si="4"/>
        <v>0</v>
      </c>
      <c r="I25" s="117">
        <f t="shared" si="4"/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1" customFormat="1" ht="18.75" x14ac:dyDescent="0.3">
      <c r="A26" s="113" t="s">
        <v>162</v>
      </c>
      <c r="B26" s="116"/>
      <c r="C26" s="116"/>
      <c r="D26" s="119">
        <v>12</v>
      </c>
      <c r="E26" s="116">
        <f>C26*D26</f>
        <v>0</v>
      </c>
      <c r="F26" s="116">
        <f t="shared" si="1"/>
        <v>0</v>
      </c>
      <c r="G26" s="116">
        <f t="shared" si="2"/>
        <v>0</v>
      </c>
      <c r="H26" s="116"/>
      <c r="I26" s="116"/>
      <c r="J26" s="116"/>
      <c r="K26" s="116">
        <f t="shared" ref="K26:M29" si="5">E26-H26</f>
        <v>0</v>
      </c>
      <c r="L26" s="116">
        <f t="shared" si="5"/>
        <v>0</v>
      </c>
      <c r="M26" s="116">
        <f t="shared" si="5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1" customFormat="1" ht="18.75" x14ac:dyDescent="0.3">
      <c r="A27" s="113" t="s">
        <v>163</v>
      </c>
      <c r="B27" s="116"/>
      <c r="C27" s="116"/>
      <c r="D27" s="119">
        <v>3</v>
      </c>
      <c r="E27" s="116">
        <f>C27*D27</f>
        <v>0</v>
      </c>
      <c r="F27" s="116">
        <f t="shared" si="1"/>
        <v>0</v>
      </c>
      <c r="G27" s="116">
        <f t="shared" si="2"/>
        <v>0</v>
      </c>
      <c r="H27" s="116"/>
      <c r="I27" s="116"/>
      <c r="J27" s="116"/>
      <c r="K27" s="116">
        <f t="shared" si="5"/>
        <v>0</v>
      </c>
      <c r="L27" s="116">
        <f t="shared" si="5"/>
        <v>0</v>
      </c>
      <c r="M27" s="116">
        <f t="shared" si="5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1" customFormat="1" ht="18.75" x14ac:dyDescent="0.3">
      <c r="A28" s="113" t="s">
        <v>164</v>
      </c>
      <c r="B28" s="116"/>
      <c r="C28" s="116"/>
      <c r="D28" s="119">
        <v>2</v>
      </c>
      <c r="E28" s="116">
        <f>C28*D28</f>
        <v>0</v>
      </c>
      <c r="F28" s="116">
        <f t="shared" si="1"/>
        <v>0</v>
      </c>
      <c r="G28" s="116">
        <f t="shared" si="2"/>
        <v>0</v>
      </c>
      <c r="H28" s="116"/>
      <c r="I28" s="116"/>
      <c r="J28" s="116"/>
      <c r="K28" s="116">
        <f t="shared" si="5"/>
        <v>0</v>
      </c>
      <c r="L28" s="116">
        <f t="shared" si="5"/>
        <v>0</v>
      </c>
      <c r="M28" s="116">
        <f t="shared" si="5"/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1" customFormat="1" ht="63" x14ac:dyDescent="0.3">
      <c r="A29" s="113" t="s">
        <v>165</v>
      </c>
      <c r="B29" s="116"/>
      <c r="C29" s="116"/>
      <c r="D29" s="119">
        <v>1</v>
      </c>
      <c r="E29" s="116">
        <f>C29*D29</f>
        <v>0</v>
      </c>
      <c r="F29" s="116">
        <f t="shared" si="1"/>
        <v>0</v>
      </c>
      <c r="G29" s="116">
        <f t="shared" si="2"/>
        <v>0</v>
      </c>
      <c r="H29" s="116"/>
      <c r="I29" s="116"/>
      <c r="J29" s="116"/>
      <c r="K29" s="116">
        <f t="shared" si="5"/>
        <v>0</v>
      </c>
      <c r="L29" s="116">
        <f t="shared" si="5"/>
        <v>0</v>
      </c>
      <c r="M29" s="116">
        <f t="shared" si="5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1" customFormat="1" ht="63" x14ac:dyDescent="0.3">
      <c r="A30" s="110" t="s">
        <v>211</v>
      </c>
      <c r="B30" s="116"/>
      <c r="C30" s="116"/>
      <c r="D30" s="118"/>
      <c r="E30" s="117">
        <f t="shared" ref="E30:M30" si="6">E31+E32+E33+E34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17">
        <f t="shared" si="6"/>
        <v>0</v>
      </c>
      <c r="M30" s="117">
        <f t="shared" si="6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1" customFormat="1" ht="18.75" x14ac:dyDescent="0.3">
      <c r="A31" s="113" t="s">
        <v>162</v>
      </c>
      <c r="B31" s="116"/>
      <c r="C31" s="116"/>
      <c r="D31" s="119">
        <v>12</v>
      </c>
      <c r="E31" s="116">
        <f>C31*D31</f>
        <v>0</v>
      </c>
      <c r="F31" s="116">
        <f t="shared" si="1"/>
        <v>0</v>
      </c>
      <c r="G31" s="116">
        <f t="shared" si="2"/>
        <v>0</v>
      </c>
      <c r="H31" s="116"/>
      <c r="I31" s="116"/>
      <c r="J31" s="116"/>
      <c r="K31" s="116">
        <f t="shared" ref="K31:M34" si="7">E31-H31</f>
        <v>0</v>
      </c>
      <c r="L31" s="116">
        <f t="shared" si="7"/>
        <v>0</v>
      </c>
      <c r="M31" s="116">
        <f t="shared" si="7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1" customFormat="1" ht="18.75" x14ac:dyDescent="0.3">
      <c r="A32" s="113" t="s">
        <v>163</v>
      </c>
      <c r="B32" s="116"/>
      <c r="C32" s="116"/>
      <c r="D32" s="116">
        <v>1.5</v>
      </c>
      <c r="E32" s="116">
        <f>C32*D32</f>
        <v>0</v>
      </c>
      <c r="F32" s="116">
        <f t="shared" si="1"/>
        <v>0</v>
      </c>
      <c r="G32" s="116">
        <f t="shared" si="2"/>
        <v>0</v>
      </c>
      <c r="H32" s="116"/>
      <c r="I32" s="116"/>
      <c r="J32" s="116"/>
      <c r="K32" s="116">
        <f t="shared" si="7"/>
        <v>0</v>
      </c>
      <c r="L32" s="116">
        <f t="shared" si="7"/>
        <v>0</v>
      </c>
      <c r="M32" s="116">
        <f t="shared" si="7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1" customFormat="1" ht="18.75" x14ac:dyDescent="0.3">
      <c r="A33" s="113" t="s">
        <v>164</v>
      </c>
      <c r="B33" s="116"/>
      <c r="C33" s="116"/>
      <c r="D33" s="119">
        <v>2</v>
      </c>
      <c r="E33" s="116">
        <f>C33*D33</f>
        <v>0</v>
      </c>
      <c r="F33" s="116">
        <f t="shared" si="1"/>
        <v>0</v>
      </c>
      <c r="G33" s="116">
        <f t="shared" si="2"/>
        <v>0</v>
      </c>
      <c r="H33" s="116"/>
      <c r="I33" s="116"/>
      <c r="J33" s="116"/>
      <c r="K33" s="116">
        <f t="shared" si="7"/>
        <v>0</v>
      </c>
      <c r="L33" s="116">
        <f t="shared" si="7"/>
        <v>0</v>
      </c>
      <c r="M33" s="116">
        <f t="shared" si="7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1" customFormat="1" ht="63" x14ac:dyDescent="0.3">
      <c r="A34" s="113" t="s">
        <v>165</v>
      </c>
      <c r="B34" s="116"/>
      <c r="C34" s="116"/>
      <c r="D34" s="119">
        <v>1</v>
      </c>
      <c r="E34" s="116">
        <f>C34*D34</f>
        <v>0</v>
      </c>
      <c r="F34" s="116">
        <f t="shared" si="1"/>
        <v>0</v>
      </c>
      <c r="G34" s="116">
        <f t="shared" si="2"/>
        <v>0</v>
      </c>
      <c r="H34" s="116"/>
      <c r="I34" s="116"/>
      <c r="J34" s="116"/>
      <c r="K34" s="116">
        <f t="shared" si="7"/>
        <v>0</v>
      </c>
      <c r="L34" s="116">
        <f t="shared" si="7"/>
        <v>0</v>
      </c>
      <c r="M34" s="116">
        <f t="shared" si="7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mergeCells count="11">
    <mergeCell ref="H16:J16"/>
    <mergeCell ref="K16:M16"/>
    <mergeCell ref="A12:M12"/>
    <mergeCell ref="L1:M1"/>
    <mergeCell ref="A10:C10"/>
    <mergeCell ref="A15:A17"/>
    <mergeCell ref="B15:B17"/>
    <mergeCell ref="C15:C17"/>
    <mergeCell ref="D15:D17"/>
    <mergeCell ref="E15:G16"/>
    <mergeCell ref="H15:M15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2" orientation="portrait" blackAndWhite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6"/>
  <sheetViews>
    <sheetView view="pageBreakPreview" zoomScale="60" workbookViewId="0">
      <selection activeCell="F5" sqref="F5"/>
    </sheetView>
  </sheetViews>
  <sheetFormatPr defaultRowHeight="15" x14ac:dyDescent="0.25"/>
  <cols>
    <col min="1" max="1" width="43" customWidth="1"/>
    <col min="2" max="2" width="21.5703125" customWidth="1"/>
    <col min="3" max="11" width="15.85546875" customWidth="1"/>
  </cols>
  <sheetData>
    <row r="1" spans="1:11" ht="29.45" customHeight="1" x14ac:dyDescent="0.25">
      <c r="F1" s="49"/>
      <c r="J1" s="247" t="s">
        <v>315</v>
      </c>
      <c r="K1" s="247"/>
    </row>
    <row r="2" spans="1:11" ht="15.75" x14ac:dyDescent="0.25">
      <c r="A2" s="32" t="s">
        <v>1</v>
      </c>
      <c r="B2" s="33"/>
      <c r="C2" s="10"/>
      <c r="D2" s="10"/>
      <c r="E2" s="10"/>
    </row>
    <row r="3" spans="1:11" ht="15.75" x14ac:dyDescent="0.25">
      <c r="A3" s="32" t="s">
        <v>2</v>
      </c>
      <c r="B3" s="33"/>
      <c r="C3" s="10"/>
      <c r="D3" s="10"/>
      <c r="E3" s="10"/>
    </row>
    <row r="4" spans="1:11" ht="15.75" x14ac:dyDescent="0.25">
      <c r="A4" s="32" t="s">
        <v>3</v>
      </c>
      <c r="B4" s="33"/>
      <c r="C4" s="10"/>
      <c r="D4" s="10"/>
      <c r="E4" s="10"/>
    </row>
    <row r="5" spans="1:11" ht="15.75" x14ac:dyDescent="0.25">
      <c r="A5" s="32" t="s">
        <v>4</v>
      </c>
      <c r="B5" s="33"/>
      <c r="C5" s="10"/>
      <c r="D5" s="10"/>
      <c r="E5" s="10"/>
    </row>
    <row r="6" spans="1:11" ht="15.75" x14ac:dyDescent="0.25">
      <c r="A6" s="32" t="s">
        <v>5</v>
      </c>
      <c r="B6" s="33" t="s">
        <v>38</v>
      </c>
      <c r="C6" s="10"/>
      <c r="D6" s="10"/>
      <c r="E6" s="10"/>
    </row>
    <row r="7" spans="1:11" ht="15.75" x14ac:dyDescent="0.25">
      <c r="A7" s="32" t="s">
        <v>7</v>
      </c>
      <c r="B7" s="33"/>
      <c r="C7" s="10"/>
      <c r="D7" s="10"/>
      <c r="E7" s="10"/>
    </row>
    <row r="8" spans="1:11" ht="15.75" x14ac:dyDescent="0.25">
      <c r="A8" s="11"/>
      <c r="B8" s="11"/>
      <c r="C8" s="11"/>
      <c r="D8" s="11"/>
      <c r="E8" s="11"/>
    </row>
    <row r="9" spans="1:11" ht="15.75" x14ac:dyDescent="0.25">
      <c r="A9" s="172" t="s">
        <v>8</v>
      </c>
      <c r="B9" s="172"/>
      <c r="C9" s="172"/>
      <c r="D9" s="11"/>
      <c r="E9" s="11"/>
    </row>
    <row r="10" spans="1:11" ht="15.75" x14ac:dyDescent="0.25">
      <c r="A10" s="12"/>
      <c r="B10" s="12"/>
      <c r="C10" s="11"/>
      <c r="D10" s="11"/>
      <c r="E10" s="11"/>
    </row>
    <row r="11" spans="1:11" ht="43.5" customHeight="1" x14ac:dyDescent="0.25">
      <c r="A11" s="227" t="s">
        <v>298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18.75" x14ac:dyDescent="0.25">
      <c r="A12" s="166"/>
      <c r="B12" s="166"/>
      <c r="C12" s="166"/>
      <c r="D12" s="166"/>
      <c r="E12" s="166"/>
      <c r="F12" s="28"/>
    </row>
    <row r="13" spans="1:11" ht="18.75" customHeight="1" x14ac:dyDescent="0.25">
      <c r="A13" s="248" t="s">
        <v>19</v>
      </c>
      <c r="B13" s="251" t="s">
        <v>6</v>
      </c>
      <c r="C13" s="179" t="s">
        <v>276</v>
      </c>
      <c r="D13" s="180"/>
      <c r="E13" s="181"/>
      <c r="F13" s="185" t="s">
        <v>275</v>
      </c>
      <c r="G13" s="186"/>
      <c r="H13" s="186"/>
      <c r="I13" s="186"/>
      <c r="J13" s="186"/>
      <c r="K13" s="187"/>
    </row>
    <row r="14" spans="1:11" ht="61.5" customHeight="1" x14ac:dyDescent="0.25">
      <c r="A14" s="249"/>
      <c r="B14" s="252"/>
      <c r="C14" s="182"/>
      <c r="D14" s="183"/>
      <c r="E14" s="184"/>
      <c r="F14" s="169" t="s">
        <v>277</v>
      </c>
      <c r="G14" s="169"/>
      <c r="H14" s="169"/>
      <c r="I14" s="169" t="s">
        <v>278</v>
      </c>
      <c r="J14" s="169"/>
      <c r="K14" s="169"/>
    </row>
    <row r="15" spans="1:11" ht="15.75" x14ac:dyDescent="0.25">
      <c r="A15" s="250"/>
      <c r="B15" s="253"/>
      <c r="C15" s="111" t="s">
        <v>103</v>
      </c>
      <c r="D15" s="111" t="s">
        <v>214</v>
      </c>
      <c r="E15" s="111" t="s">
        <v>264</v>
      </c>
      <c r="F15" s="111" t="s">
        <v>103</v>
      </c>
      <c r="G15" s="111" t="s">
        <v>214</v>
      </c>
      <c r="H15" s="111" t="s">
        <v>264</v>
      </c>
      <c r="I15" s="111" t="s">
        <v>103</v>
      </c>
      <c r="J15" s="111" t="s">
        <v>214</v>
      </c>
      <c r="K15" s="111" t="s">
        <v>264</v>
      </c>
    </row>
    <row r="16" spans="1:11" ht="18.75" x14ac:dyDescent="0.25">
      <c r="A16" s="17">
        <v>1</v>
      </c>
      <c r="B16" s="19" t="s">
        <v>22</v>
      </c>
      <c r="C16" s="19" t="s">
        <v>20</v>
      </c>
      <c r="D16" s="19" t="s">
        <v>37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281</v>
      </c>
      <c r="J16" s="19" t="s">
        <v>282</v>
      </c>
      <c r="K16" s="19" t="s">
        <v>284</v>
      </c>
    </row>
    <row r="17" spans="1:11" ht="18.75" x14ac:dyDescent="0.25">
      <c r="A17" s="29" t="s">
        <v>16</v>
      </c>
      <c r="B17" s="29"/>
      <c r="C17" s="165">
        <f>SUM(C18:C35)+C45+C46</f>
        <v>0</v>
      </c>
      <c r="D17" s="165">
        <f t="shared" ref="D17:K17" si="0">SUM(D18:D35)+D45+D46</f>
        <v>0</v>
      </c>
      <c r="E17" s="165">
        <f t="shared" si="0"/>
        <v>0</v>
      </c>
      <c r="F17" s="165">
        <f t="shared" si="0"/>
        <v>0</v>
      </c>
      <c r="G17" s="165">
        <f t="shared" si="0"/>
        <v>0</v>
      </c>
      <c r="H17" s="165">
        <f t="shared" si="0"/>
        <v>0</v>
      </c>
      <c r="I17" s="165">
        <f t="shared" si="0"/>
        <v>0</v>
      </c>
      <c r="J17" s="165">
        <f t="shared" si="0"/>
        <v>0</v>
      </c>
      <c r="K17" s="165">
        <f t="shared" si="0"/>
        <v>0</v>
      </c>
    </row>
    <row r="18" spans="1:11" ht="18.75" x14ac:dyDescent="0.25">
      <c r="A18" s="30" t="s">
        <v>40</v>
      </c>
      <c r="B18" s="30">
        <v>2110</v>
      </c>
      <c r="C18" s="13"/>
      <c r="D18" s="13"/>
      <c r="E18" s="13"/>
      <c r="F18" s="13"/>
      <c r="G18" s="13"/>
      <c r="H18" s="13"/>
      <c r="I18" s="165">
        <f>C18-F18</f>
        <v>0</v>
      </c>
      <c r="J18" s="165">
        <f>D18-G18</f>
        <v>0</v>
      </c>
      <c r="K18" s="165">
        <f>E18-H18</f>
        <v>0</v>
      </c>
    </row>
    <row r="19" spans="1:11" ht="37.5" x14ac:dyDescent="0.25">
      <c r="A19" s="30" t="s">
        <v>21</v>
      </c>
      <c r="B19" s="30">
        <v>2130</v>
      </c>
      <c r="C19" s="13"/>
      <c r="D19" s="13"/>
      <c r="E19" s="13"/>
      <c r="F19" s="13"/>
      <c r="G19" s="13"/>
      <c r="H19" s="13"/>
      <c r="I19" s="165">
        <f t="shared" ref="I19:I34" si="1">C19-F19</f>
        <v>0</v>
      </c>
      <c r="J19" s="165">
        <f t="shared" ref="J19:J34" si="2">D19-G19</f>
        <v>0</v>
      </c>
      <c r="K19" s="165">
        <f t="shared" ref="K19:K34" si="3">E19-H19</f>
        <v>0</v>
      </c>
    </row>
    <row r="20" spans="1:11" ht="39" customHeight="1" x14ac:dyDescent="0.25">
      <c r="A20" s="30" t="s">
        <v>262</v>
      </c>
      <c r="B20" s="157" t="s">
        <v>258</v>
      </c>
      <c r="C20" s="13"/>
      <c r="D20" s="13"/>
      <c r="E20" s="13"/>
      <c r="F20" s="13"/>
      <c r="G20" s="13"/>
      <c r="H20" s="13"/>
      <c r="I20" s="165">
        <f t="shared" si="1"/>
        <v>0</v>
      </c>
      <c r="J20" s="165">
        <f t="shared" si="2"/>
        <v>0</v>
      </c>
      <c r="K20" s="165">
        <f t="shared" si="3"/>
        <v>0</v>
      </c>
    </row>
    <row r="21" spans="1:11" ht="56.25" customHeight="1" x14ac:dyDescent="0.25">
      <c r="A21" s="30" t="s">
        <v>263</v>
      </c>
      <c r="B21" s="157" t="s">
        <v>259</v>
      </c>
      <c r="C21" s="13"/>
      <c r="D21" s="13"/>
      <c r="E21" s="13"/>
      <c r="F21" s="13"/>
      <c r="G21" s="13"/>
      <c r="H21" s="13"/>
      <c r="I21" s="165">
        <f t="shared" si="1"/>
        <v>0</v>
      </c>
      <c r="J21" s="165">
        <f t="shared" si="2"/>
        <v>0</v>
      </c>
      <c r="K21" s="165">
        <f t="shared" si="3"/>
        <v>0</v>
      </c>
    </row>
    <row r="22" spans="1:11" ht="18.75" x14ac:dyDescent="0.25">
      <c r="A22" s="30" t="s">
        <v>271</v>
      </c>
      <c r="B22" s="157">
        <v>2210</v>
      </c>
      <c r="C22" s="13"/>
      <c r="D22" s="13"/>
      <c r="E22" s="13"/>
      <c r="F22" s="13"/>
      <c r="G22" s="13"/>
      <c r="H22" s="13"/>
      <c r="I22" s="165">
        <f t="shared" si="1"/>
        <v>0</v>
      </c>
      <c r="J22" s="165">
        <f t="shared" si="2"/>
        <v>0</v>
      </c>
      <c r="K22" s="165">
        <f t="shared" si="3"/>
        <v>0</v>
      </c>
    </row>
    <row r="23" spans="1:11" ht="18.75" x14ac:dyDescent="0.25">
      <c r="A23" s="30" t="s">
        <v>288</v>
      </c>
      <c r="B23" s="157">
        <v>2220</v>
      </c>
      <c r="C23" s="13"/>
      <c r="D23" s="13"/>
      <c r="E23" s="13"/>
      <c r="F23" s="13"/>
      <c r="G23" s="13"/>
      <c r="H23" s="13"/>
      <c r="I23" s="165">
        <f t="shared" si="1"/>
        <v>0</v>
      </c>
      <c r="J23" s="165">
        <f t="shared" si="2"/>
        <v>0</v>
      </c>
      <c r="K23" s="165">
        <f t="shared" si="3"/>
        <v>0</v>
      </c>
    </row>
    <row r="24" spans="1:11" ht="18.75" x14ac:dyDescent="0.25">
      <c r="A24" s="30" t="s">
        <v>155</v>
      </c>
      <c r="B24" s="30">
        <v>2231</v>
      </c>
      <c r="C24" s="13"/>
      <c r="D24" s="13"/>
      <c r="E24" s="13"/>
      <c r="F24" s="13"/>
      <c r="G24" s="13"/>
      <c r="H24" s="13"/>
      <c r="I24" s="165">
        <f t="shared" si="1"/>
        <v>0</v>
      </c>
      <c r="J24" s="165">
        <f t="shared" si="2"/>
        <v>0</v>
      </c>
      <c r="K24" s="165">
        <f t="shared" si="3"/>
        <v>0</v>
      </c>
    </row>
    <row r="25" spans="1:11" ht="18.75" x14ac:dyDescent="0.25">
      <c r="A25" s="30" t="s">
        <v>156</v>
      </c>
      <c r="B25" s="30">
        <v>2232</v>
      </c>
      <c r="C25" s="13"/>
      <c r="D25" s="13"/>
      <c r="E25" s="13"/>
      <c r="F25" s="13"/>
      <c r="G25" s="13"/>
      <c r="H25" s="13"/>
      <c r="I25" s="165">
        <f t="shared" si="1"/>
        <v>0</v>
      </c>
      <c r="J25" s="165">
        <f t="shared" si="2"/>
        <v>0</v>
      </c>
      <c r="K25" s="165">
        <f t="shared" si="3"/>
        <v>0</v>
      </c>
    </row>
    <row r="26" spans="1:11" ht="18.75" x14ac:dyDescent="0.25">
      <c r="A26" s="30" t="s">
        <v>157</v>
      </c>
      <c r="B26" s="30">
        <v>2233</v>
      </c>
      <c r="C26" s="13"/>
      <c r="D26" s="13"/>
      <c r="E26" s="13"/>
      <c r="F26" s="13"/>
      <c r="G26" s="13"/>
      <c r="H26" s="13"/>
      <c r="I26" s="165">
        <f t="shared" si="1"/>
        <v>0</v>
      </c>
      <c r="J26" s="165">
        <f t="shared" si="2"/>
        <v>0</v>
      </c>
      <c r="K26" s="165">
        <f t="shared" si="3"/>
        <v>0</v>
      </c>
    </row>
    <row r="27" spans="1:11" ht="18.75" x14ac:dyDescent="0.25">
      <c r="A27" s="30" t="s">
        <v>158</v>
      </c>
      <c r="B27" s="30">
        <v>2234</v>
      </c>
      <c r="C27" s="13"/>
      <c r="D27" s="13"/>
      <c r="E27" s="13"/>
      <c r="F27" s="13"/>
      <c r="G27" s="13"/>
      <c r="H27" s="13"/>
      <c r="I27" s="165">
        <f t="shared" si="1"/>
        <v>0</v>
      </c>
      <c r="J27" s="165">
        <f t="shared" si="2"/>
        <v>0</v>
      </c>
      <c r="K27" s="165">
        <f t="shared" si="3"/>
        <v>0</v>
      </c>
    </row>
    <row r="28" spans="1:11" ht="18.75" x14ac:dyDescent="0.25">
      <c r="A28" s="30" t="s">
        <v>289</v>
      </c>
      <c r="B28" s="30">
        <v>2235</v>
      </c>
      <c r="C28" s="13"/>
      <c r="D28" s="13"/>
      <c r="E28" s="13"/>
      <c r="F28" s="13"/>
      <c r="G28" s="13"/>
      <c r="H28" s="13"/>
      <c r="I28" s="165">
        <f t="shared" si="1"/>
        <v>0</v>
      </c>
      <c r="J28" s="165">
        <f t="shared" si="2"/>
        <v>0</v>
      </c>
      <c r="K28" s="165">
        <f t="shared" si="3"/>
        <v>0</v>
      </c>
    </row>
    <row r="29" spans="1:11" ht="18.75" x14ac:dyDescent="0.25">
      <c r="A29" s="30" t="s">
        <v>290</v>
      </c>
      <c r="B29" s="30">
        <v>2240</v>
      </c>
      <c r="C29" s="13"/>
      <c r="D29" s="13"/>
      <c r="E29" s="13"/>
      <c r="F29" s="13"/>
      <c r="G29" s="13"/>
      <c r="H29" s="13"/>
      <c r="I29" s="165">
        <f t="shared" si="1"/>
        <v>0</v>
      </c>
      <c r="J29" s="165">
        <f t="shared" si="2"/>
        <v>0</v>
      </c>
      <c r="K29" s="165">
        <f t="shared" si="3"/>
        <v>0</v>
      </c>
    </row>
    <row r="30" spans="1:11" ht="18.75" x14ac:dyDescent="0.25">
      <c r="A30" s="30" t="s">
        <v>23</v>
      </c>
      <c r="B30" s="30">
        <v>7500</v>
      </c>
      <c r="C30" s="13"/>
      <c r="D30" s="13"/>
      <c r="E30" s="13"/>
      <c r="F30" s="13"/>
      <c r="G30" s="13"/>
      <c r="H30" s="13"/>
      <c r="I30" s="165">
        <f t="shared" si="1"/>
        <v>0</v>
      </c>
      <c r="J30" s="165">
        <f t="shared" si="2"/>
        <v>0</v>
      </c>
      <c r="K30" s="165">
        <f t="shared" si="3"/>
        <v>0</v>
      </c>
    </row>
    <row r="31" spans="1:11" ht="18.75" x14ac:dyDescent="0.25">
      <c r="A31" s="30" t="s">
        <v>24</v>
      </c>
      <c r="B31" s="30"/>
      <c r="C31" s="13"/>
      <c r="D31" s="13"/>
      <c r="E31" s="13"/>
      <c r="F31" s="13"/>
      <c r="G31" s="13"/>
      <c r="H31" s="13"/>
      <c r="I31" s="165">
        <f t="shared" si="1"/>
        <v>0</v>
      </c>
      <c r="J31" s="165">
        <f t="shared" si="2"/>
        <v>0</v>
      </c>
      <c r="K31" s="165">
        <f t="shared" si="3"/>
        <v>0</v>
      </c>
    </row>
    <row r="32" spans="1:11" ht="18.75" x14ac:dyDescent="0.25">
      <c r="A32" s="30" t="s">
        <v>291</v>
      </c>
      <c r="B32" s="157"/>
      <c r="C32" s="13"/>
      <c r="D32" s="13"/>
      <c r="E32" s="13"/>
      <c r="F32" s="13"/>
      <c r="G32" s="13"/>
      <c r="H32" s="13"/>
      <c r="I32" s="165">
        <f t="shared" si="1"/>
        <v>0</v>
      </c>
      <c r="J32" s="165">
        <f t="shared" si="2"/>
        <v>0</v>
      </c>
      <c r="K32" s="165">
        <f t="shared" si="3"/>
        <v>0</v>
      </c>
    </row>
    <row r="33" spans="1:11" ht="18.75" x14ac:dyDescent="0.25">
      <c r="A33" s="30" t="s">
        <v>272</v>
      </c>
      <c r="B33" s="157"/>
      <c r="C33" s="13"/>
      <c r="D33" s="13"/>
      <c r="E33" s="13"/>
      <c r="F33" s="13"/>
      <c r="G33" s="13"/>
      <c r="H33" s="13"/>
      <c r="I33" s="165">
        <f t="shared" si="1"/>
        <v>0</v>
      </c>
      <c r="J33" s="165">
        <f t="shared" si="2"/>
        <v>0</v>
      </c>
      <c r="K33" s="165">
        <f t="shared" si="3"/>
        <v>0</v>
      </c>
    </row>
    <row r="34" spans="1:11" ht="131.25" x14ac:dyDescent="0.25">
      <c r="A34" s="30" t="s">
        <v>292</v>
      </c>
      <c r="B34" s="157"/>
      <c r="C34" s="13"/>
      <c r="D34" s="13"/>
      <c r="E34" s="13"/>
      <c r="F34" s="13"/>
      <c r="G34" s="13"/>
      <c r="H34" s="13"/>
      <c r="I34" s="165">
        <f t="shared" si="1"/>
        <v>0</v>
      </c>
      <c r="J34" s="165">
        <f t="shared" si="2"/>
        <v>0</v>
      </c>
      <c r="K34" s="165">
        <f t="shared" si="3"/>
        <v>0</v>
      </c>
    </row>
    <row r="35" spans="1:11" ht="18.75" x14ac:dyDescent="0.25">
      <c r="A35" s="30" t="s">
        <v>80</v>
      </c>
      <c r="B35" s="30"/>
      <c r="C35" s="165">
        <f>SUM(C36:C44)</f>
        <v>0</v>
      </c>
      <c r="D35" s="165">
        <f t="shared" ref="D35:K35" si="4">SUM(D36:D44)</f>
        <v>0</v>
      </c>
      <c r="E35" s="165">
        <f t="shared" si="4"/>
        <v>0</v>
      </c>
      <c r="F35" s="165">
        <f t="shared" si="4"/>
        <v>0</v>
      </c>
      <c r="G35" s="165">
        <f t="shared" si="4"/>
        <v>0</v>
      </c>
      <c r="H35" s="165">
        <f t="shared" si="4"/>
        <v>0</v>
      </c>
      <c r="I35" s="165">
        <f t="shared" si="4"/>
        <v>0</v>
      </c>
      <c r="J35" s="165">
        <f t="shared" si="4"/>
        <v>0</v>
      </c>
      <c r="K35" s="165">
        <f t="shared" si="4"/>
        <v>0</v>
      </c>
    </row>
    <row r="36" spans="1:11" ht="19.5" x14ac:dyDescent="0.25">
      <c r="A36" s="158" t="s">
        <v>238</v>
      </c>
      <c r="B36" s="159"/>
      <c r="C36" s="95"/>
      <c r="D36" s="95"/>
      <c r="E36" s="95"/>
      <c r="F36" s="95"/>
      <c r="G36" s="95"/>
      <c r="H36" s="95"/>
      <c r="I36" s="165">
        <f t="shared" ref="I36:I46" si="5">C36-F36</f>
        <v>0</v>
      </c>
      <c r="J36" s="165">
        <f t="shared" ref="J36:J46" si="6">D36-G36</f>
        <v>0</v>
      </c>
      <c r="K36" s="165">
        <f t="shared" ref="K36:K46" si="7">E36-H36</f>
        <v>0</v>
      </c>
    </row>
    <row r="37" spans="1:11" ht="18.75" x14ac:dyDescent="0.25">
      <c r="A37" s="158" t="s">
        <v>239</v>
      </c>
      <c r="B37" s="158"/>
      <c r="C37" s="95"/>
      <c r="D37" s="95"/>
      <c r="E37" s="95"/>
      <c r="F37" s="95"/>
      <c r="G37" s="95"/>
      <c r="H37" s="95"/>
      <c r="I37" s="165">
        <f t="shared" si="5"/>
        <v>0</v>
      </c>
      <c r="J37" s="165">
        <f t="shared" si="6"/>
        <v>0</v>
      </c>
      <c r="K37" s="165">
        <f t="shared" si="7"/>
        <v>0</v>
      </c>
    </row>
    <row r="38" spans="1:11" ht="18.75" customHeight="1" x14ac:dyDescent="0.25">
      <c r="A38" s="158" t="s">
        <v>240</v>
      </c>
      <c r="B38" s="158"/>
      <c r="C38" s="95"/>
      <c r="D38" s="95"/>
      <c r="E38" s="95"/>
      <c r="F38" s="95"/>
      <c r="G38" s="95"/>
      <c r="H38" s="95"/>
      <c r="I38" s="165">
        <f t="shared" si="5"/>
        <v>0</v>
      </c>
      <c r="J38" s="165">
        <f t="shared" si="6"/>
        <v>0</v>
      </c>
      <c r="K38" s="165">
        <f t="shared" si="7"/>
        <v>0</v>
      </c>
    </row>
    <row r="39" spans="1:11" ht="18.75" x14ac:dyDescent="0.25">
      <c r="A39" s="158" t="s">
        <v>241</v>
      </c>
      <c r="B39" s="158"/>
      <c r="C39" s="95"/>
      <c r="D39" s="95"/>
      <c r="E39" s="95"/>
      <c r="F39" s="95"/>
      <c r="G39" s="95"/>
      <c r="H39" s="95"/>
      <c r="I39" s="165">
        <f t="shared" si="5"/>
        <v>0</v>
      </c>
      <c r="J39" s="165">
        <f t="shared" si="6"/>
        <v>0</v>
      </c>
      <c r="K39" s="165">
        <f t="shared" si="7"/>
        <v>0</v>
      </c>
    </row>
    <row r="40" spans="1:11" ht="18.75" x14ac:dyDescent="0.25">
      <c r="A40" s="158" t="s">
        <v>242</v>
      </c>
      <c r="B40" s="158"/>
      <c r="C40" s="95"/>
      <c r="D40" s="95"/>
      <c r="E40" s="95"/>
      <c r="F40" s="95"/>
      <c r="G40" s="95"/>
      <c r="H40" s="95"/>
      <c r="I40" s="165">
        <f t="shared" si="5"/>
        <v>0</v>
      </c>
      <c r="J40" s="165">
        <f t="shared" si="6"/>
        <v>0</v>
      </c>
      <c r="K40" s="165">
        <f t="shared" si="7"/>
        <v>0</v>
      </c>
    </row>
    <row r="41" spans="1:11" ht="18.75" x14ac:dyDescent="0.25">
      <c r="A41" s="158" t="s">
        <v>243</v>
      </c>
      <c r="B41" s="158"/>
      <c r="C41" s="95"/>
      <c r="D41" s="95"/>
      <c r="E41" s="95"/>
      <c r="F41" s="95"/>
      <c r="G41" s="95"/>
      <c r="H41" s="95"/>
      <c r="I41" s="165">
        <f t="shared" si="5"/>
        <v>0</v>
      </c>
      <c r="J41" s="165">
        <f t="shared" si="6"/>
        <v>0</v>
      </c>
      <c r="K41" s="165">
        <f t="shared" si="7"/>
        <v>0</v>
      </c>
    </row>
    <row r="42" spans="1:11" ht="19.899999999999999" customHeight="1" x14ac:dyDescent="0.25">
      <c r="A42" s="158" t="s">
        <v>244</v>
      </c>
      <c r="B42" s="158"/>
      <c r="C42" s="95"/>
      <c r="D42" s="95"/>
      <c r="E42" s="95"/>
      <c r="F42" s="95"/>
      <c r="G42" s="95"/>
      <c r="H42" s="95"/>
      <c r="I42" s="165">
        <f t="shared" si="5"/>
        <v>0</v>
      </c>
      <c r="J42" s="165">
        <f t="shared" si="6"/>
        <v>0</v>
      </c>
      <c r="K42" s="165">
        <f t="shared" si="7"/>
        <v>0</v>
      </c>
    </row>
    <row r="43" spans="1:11" ht="37.5" x14ac:dyDescent="0.25">
      <c r="A43" s="160" t="s">
        <v>245</v>
      </c>
      <c r="B43" s="160"/>
      <c r="C43" s="95"/>
      <c r="D43" s="95"/>
      <c r="E43" s="95"/>
      <c r="F43" s="95"/>
      <c r="G43" s="95"/>
      <c r="H43" s="95"/>
      <c r="I43" s="165">
        <f t="shared" si="5"/>
        <v>0</v>
      </c>
      <c r="J43" s="165">
        <f t="shared" si="6"/>
        <v>0</v>
      </c>
      <c r="K43" s="165">
        <f t="shared" si="7"/>
        <v>0</v>
      </c>
    </row>
    <row r="44" spans="1:11" ht="37.5" x14ac:dyDescent="0.25">
      <c r="A44" s="158" t="s">
        <v>246</v>
      </c>
      <c r="B44" s="158"/>
      <c r="C44" s="95"/>
      <c r="D44" s="95"/>
      <c r="E44" s="95"/>
      <c r="F44" s="95"/>
      <c r="G44" s="95"/>
      <c r="H44" s="95"/>
      <c r="I44" s="165">
        <f t="shared" si="5"/>
        <v>0</v>
      </c>
      <c r="J44" s="165">
        <f t="shared" si="6"/>
        <v>0</v>
      </c>
      <c r="K44" s="165">
        <f t="shared" si="7"/>
        <v>0</v>
      </c>
    </row>
    <row r="45" spans="1:11" ht="18.75" x14ac:dyDescent="0.25">
      <c r="A45" s="30" t="s">
        <v>293</v>
      </c>
      <c r="B45" s="157" t="s">
        <v>268</v>
      </c>
      <c r="C45" s="13"/>
      <c r="D45" s="13"/>
      <c r="E45" s="13"/>
      <c r="F45" s="13"/>
      <c r="G45" s="13"/>
      <c r="H45" s="13"/>
      <c r="I45" s="165">
        <f t="shared" si="5"/>
        <v>0</v>
      </c>
      <c r="J45" s="165">
        <f t="shared" si="6"/>
        <v>0</v>
      </c>
      <c r="K45" s="165">
        <f t="shared" si="7"/>
        <v>0</v>
      </c>
    </row>
    <row r="46" spans="1:11" ht="56.25" x14ac:dyDescent="0.25">
      <c r="A46" s="30" t="s">
        <v>294</v>
      </c>
      <c r="B46" s="157" t="s">
        <v>269</v>
      </c>
      <c r="C46" s="13"/>
      <c r="D46" s="13"/>
      <c r="E46" s="13"/>
      <c r="F46" s="13"/>
      <c r="G46" s="13"/>
      <c r="H46" s="13"/>
      <c r="I46" s="165">
        <f t="shared" si="5"/>
        <v>0</v>
      </c>
      <c r="J46" s="165">
        <f t="shared" si="6"/>
        <v>0</v>
      </c>
      <c r="K46" s="165">
        <f t="shared" si="7"/>
        <v>0</v>
      </c>
    </row>
  </sheetData>
  <mergeCells count="9">
    <mergeCell ref="J1:K1"/>
    <mergeCell ref="A9:C9"/>
    <mergeCell ref="A11:K11"/>
    <mergeCell ref="A13:A15"/>
    <mergeCell ref="B13:B15"/>
    <mergeCell ref="C13:E14"/>
    <mergeCell ref="F13:K13"/>
    <mergeCell ref="F14:H14"/>
    <mergeCell ref="I14:K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7" fitToHeight="10" orientation="portrait" blackAndWhite="1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view="pageBreakPreview" zoomScale="85" zoomScaleSheetLayoutView="85" workbookViewId="0">
      <selection activeCell="P1" sqref="P1:S1"/>
    </sheetView>
  </sheetViews>
  <sheetFormatPr defaultColWidth="8.85546875" defaultRowHeight="15.75" x14ac:dyDescent="0.25"/>
  <cols>
    <col min="1" max="1" width="12.85546875" style="35" customWidth="1"/>
    <col min="2" max="2" width="12.5703125" style="35" customWidth="1"/>
    <col min="3" max="16384" width="8.85546875" style="35"/>
  </cols>
  <sheetData>
    <row r="1" spans="1:19" ht="54.6" customHeight="1" x14ac:dyDescent="0.25">
      <c r="O1" s="47"/>
      <c r="P1" s="228" t="s">
        <v>316</v>
      </c>
      <c r="Q1" s="228"/>
      <c r="R1" s="228"/>
      <c r="S1" s="228"/>
    </row>
    <row r="3" spans="1:19" x14ac:dyDescent="0.25">
      <c r="A3" s="36"/>
      <c r="B3" s="36"/>
    </row>
    <row r="4" spans="1:19" ht="54" customHeight="1" x14ac:dyDescent="0.25">
      <c r="A4" s="261" t="s">
        <v>310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x14ac:dyDescent="0.25">
      <c r="A5" s="36"/>
      <c r="B5" s="36"/>
    </row>
    <row r="6" spans="1:19" x14ac:dyDescent="0.25">
      <c r="A6" s="37" t="s">
        <v>104</v>
      </c>
      <c r="B6" s="37"/>
    </row>
    <row r="7" spans="1:19" s="44" customFormat="1" x14ac:dyDescent="0.25">
      <c r="A7" s="82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9" x14ac:dyDescent="0.25">
      <c r="A8" s="37"/>
      <c r="B8" s="37"/>
    </row>
    <row r="9" spans="1:19" ht="30" customHeight="1" x14ac:dyDescent="0.25">
      <c r="A9" s="261" t="s">
        <v>299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</row>
    <row r="10" spans="1:19" x14ac:dyDescent="0.25">
      <c r="A10" s="36"/>
      <c r="B10" s="36"/>
    </row>
    <row r="11" spans="1:19" x14ac:dyDescent="0.25">
      <c r="A11" s="38"/>
      <c r="B11" s="38"/>
    </row>
    <row r="12" spans="1:19" ht="81" customHeight="1" x14ac:dyDescent="0.25">
      <c r="A12" s="256" t="s">
        <v>137</v>
      </c>
      <c r="B12" s="256" t="s">
        <v>136</v>
      </c>
      <c r="C12" s="256" t="s">
        <v>135</v>
      </c>
      <c r="D12" s="256"/>
      <c r="E12" s="254" t="s">
        <v>134</v>
      </c>
      <c r="F12" s="255"/>
      <c r="G12" s="257"/>
      <c r="H12" s="256" t="s">
        <v>300</v>
      </c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</row>
    <row r="13" spans="1:19" ht="48" customHeight="1" x14ac:dyDescent="0.25">
      <c r="A13" s="256"/>
      <c r="B13" s="256"/>
      <c r="C13" s="262" t="s">
        <v>48</v>
      </c>
      <c r="D13" s="262" t="s">
        <v>126</v>
      </c>
      <c r="E13" s="262" t="s">
        <v>270</v>
      </c>
      <c r="F13" s="262" t="s">
        <v>18</v>
      </c>
      <c r="G13" s="262" t="s">
        <v>103</v>
      </c>
      <c r="H13" s="262" t="s">
        <v>49</v>
      </c>
      <c r="I13" s="254" t="s">
        <v>106</v>
      </c>
      <c r="J13" s="255"/>
      <c r="K13" s="257"/>
      <c r="L13" s="254" t="s">
        <v>105</v>
      </c>
      <c r="M13" s="255"/>
      <c r="N13" s="255"/>
      <c r="O13" s="255"/>
      <c r="P13" s="255"/>
      <c r="Q13" s="255"/>
      <c r="R13" s="257"/>
      <c r="S13" s="262" t="s">
        <v>107</v>
      </c>
    </row>
    <row r="14" spans="1:19" ht="23.25" customHeight="1" x14ac:dyDescent="0.25">
      <c r="A14" s="256"/>
      <c r="B14" s="256"/>
      <c r="C14" s="263"/>
      <c r="D14" s="263"/>
      <c r="E14" s="263"/>
      <c r="F14" s="263"/>
      <c r="G14" s="263"/>
      <c r="H14" s="263"/>
      <c r="I14" s="40" t="s">
        <v>109</v>
      </c>
      <c r="J14" s="40" t="s">
        <v>110</v>
      </c>
      <c r="K14" s="40" t="s">
        <v>111</v>
      </c>
      <c r="L14" s="40" t="s">
        <v>112</v>
      </c>
      <c r="M14" s="40" t="s">
        <v>113</v>
      </c>
      <c r="N14" s="40" t="s">
        <v>114</v>
      </c>
      <c r="O14" s="40" t="s">
        <v>115</v>
      </c>
      <c r="P14" s="40" t="s">
        <v>116</v>
      </c>
      <c r="Q14" s="40" t="s">
        <v>122</v>
      </c>
      <c r="R14" s="40" t="s">
        <v>117</v>
      </c>
      <c r="S14" s="263"/>
    </row>
    <row r="15" spans="1:19" x14ac:dyDescent="0.2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39">
        <v>15</v>
      </c>
      <c r="P15" s="39">
        <v>16</v>
      </c>
      <c r="Q15" s="39">
        <v>17</v>
      </c>
      <c r="R15" s="39">
        <v>18</v>
      </c>
      <c r="S15" s="39">
        <v>19</v>
      </c>
    </row>
    <row r="16" spans="1:19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s="44" customFormat="1" x14ac:dyDescent="0.25">
      <c r="A20" s="42"/>
      <c r="B20" s="43"/>
    </row>
    <row r="21" spans="1:19" x14ac:dyDescent="0.25">
      <c r="A21" s="38"/>
      <c r="B21" s="38"/>
    </row>
    <row r="22" spans="1:19" ht="18.75" x14ac:dyDescent="0.3">
      <c r="A22" s="45" t="s">
        <v>50</v>
      </c>
      <c r="B22" s="45"/>
    </row>
    <row r="23" spans="1:19" ht="18.75" x14ac:dyDescent="0.3">
      <c r="A23" s="264" t="s">
        <v>301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</row>
    <row r="24" spans="1:19" ht="44.25" customHeight="1" x14ac:dyDescent="0.3">
      <c r="A24" s="264" t="s">
        <v>302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</row>
    <row r="25" spans="1:19" ht="18.75" x14ac:dyDescent="0.3">
      <c r="A25" s="264" t="s">
        <v>303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</row>
    <row r="26" spans="1:19" ht="18.75" x14ac:dyDescent="0.3">
      <c r="A26" s="264" t="s">
        <v>108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7" spans="1:19" ht="18.75" x14ac:dyDescent="0.3">
      <c r="A27" s="264" t="s">
        <v>119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9" ht="18.75" x14ac:dyDescent="0.3">
      <c r="A28" s="264" t="s">
        <v>118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9" ht="18.75" x14ac:dyDescent="0.3">
      <c r="A29" s="264" t="s">
        <v>120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1:19" ht="18.75" customHeight="1" x14ac:dyDescent="0.3">
      <c r="A30" s="264" t="s">
        <v>121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</row>
    <row r="31" spans="1:19" ht="18.75" x14ac:dyDescent="0.3">
      <c r="A31" s="264" t="s">
        <v>123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</row>
    <row r="32" spans="1:19" ht="18.75" x14ac:dyDescent="0.3">
      <c r="A32" s="264" t="s">
        <v>124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</row>
    <row r="33" spans="1:14" x14ac:dyDescent="0.25">
      <c r="A33" s="38"/>
      <c r="B33" s="38"/>
    </row>
    <row r="34" spans="1:14" x14ac:dyDescent="0.25">
      <c r="A34" s="38"/>
      <c r="B34" s="38"/>
    </row>
    <row r="35" spans="1:14" ht="74.25" customHeight="1" x14ac:dyDescent="0.25">
      <c r="A35" s="261" t="s">
        <v>304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</row>
    <row r="36" spans="1:14" x14ac:dyDescent="0.25">
      <c r="A36" s="38"/>
      <c r="B36" s="38"/>
    </row>
    <row r="37" spans="1:14" ht="60.75" customHeight="1" x14ac:dyDescent="0.25">
      <c r="A37" s="262" t="s">
        <v>47</v>
      </c>
      <c r="B37" s="254" t="s">
        <v>51</v>
      </c>
      <c r="C37" s="257"/>
      <c r="D37" s="254" t="s">
        <v>127</v>
      </c>
      <c r="E37" s="255"/>
      <c r="F37" s="255"/>
      <c r="G37" s="255"/>
      <c r="H37" s="257"/>
    </row>
    <row r="38" spans="1:14" ht="47.25" x14ac:dyDescent="0.25">
      <c r="A38" s="263"/>
      <c r="B38" s="41" t="s">
        <v>125</v>
      </c>
      <c r="C38" s="41" t="s">
        <v>52</v>
      </c>
      <c r="D38" s="41" t="s">
        <v>270</v>
      </c>
      <c r="E38" s="41" t="s">
        <v>18</v>
      </c>
      <c r="F38" s="41" t="s">
        <v>103</v>
      </c>
      <c r="G38" s="41" t="s">
        <v>214</v>
      </c>
      <c r="H38" s="41" t="s">
        <v>264</v>
      </c>
    </row>
    <row r="39" spans="1:14" x14ac:dyDescent="0.25">
      <c r="A39" s="39">
        <v>1</v>
      </c>
      <c r="B39" s="39">
        <v>2</v>
      </c>
      <c r="C39" s="39">
        <v>3</v>
      </c>
      <c r="D39" s="39">
        <v>4</v>
      </c>
      <c r="E39" s="39">
        <v>5</v>
      </c>
      <c r="F39" s="39">
        <v>6</v>
      </c>
      <c r="G39" s="39">
        <v>7</v>
      </c>
      <c r="H39" s="39">
        <v>8</v>
      </c>
    </row>
    <row r="40" spans="1:14" x14ac:dyDescent="0.25">
      <c r="A40" s="41"/>
      <c r="B40" s="41"/>
      <c r="C40" s="41"/>
      <c r="D40" s="41"/>
      <c r="E40" s="41"/>
      <c r="F40" s="41"/>
      <c r="G40" s="41"/>
      <c r="H40" s="41"/>
      <c r="I40" s="43"/>
      <c r="J40" s="43"/>
      <c r="K40" s="43"/>
      <c r="L40" s="43"/>
    </row>
    <row r="41" spans="1:14" x14ac:dyDescent="0.25">
      <c r="A41" s="41"/>
      <c r="B41" s="41"/>
      <c r="C41" s="41"/>
      <c r="D41" s="41"/>
      <c r="E41" s="41"/>
      <c r="F41" s="41"/>
      <c r="G41" s="41"/>
      <c r="H41" s="41"/>
      <c r="I41" s="43"/>
      <c r="J41" s="43"/>
      <c r="K41" s="43"/>
      <c r="L41" s="43"/>
    </row>
    <row r="42" spans="1:14" ht="15.6" customHeight="1" x14ac:dyDescent="0.25">
      <c r="A42" s="41"/>
      <c r="B42" s="258" t="s">
        <v>305</v>
      </c>
      <c r="C42" s="259"/>
      <c r="D42" s="259"/>
      <c r="E42" s="259"/>
      <c r="F42" s="259"/>
      <c r="G42" s="259"/>
      <c r="H42" s="260"/>
      <c r="I42" s="43"/>
      <c r="J42" s="43"/>
      <c r="K42" s="43"/>
      <c r="L42" s="43"/>
    </row>
    <row r="43" spans="1:14" ht="15.75" customHeight="1" x14ac:dyDescent="0.25">
      <c r="A43" s="41"/>
      <c r="B43" s="84"/>
      <c r="C43" s="85"/>
      <c r="D43" s="85"/>
      <c r="E43" s="85"/>
      <c r="F43" s="86"/>
      <c r="G43" s="41"/>
      <c r="H43" s="41"/>
      <c r="I43" s="43"/>
      <c r="J43" s="43"/>
      <c r="K43" s="43"/>
      <c r="L43" s="43"/>
    </row>
    <row r="44" spans="1:14" x14ac:dyDescent="0.25">
      <c r="A44" s="41"/>
      <c r="B44" s="41"/>
      <c r="C44" s="41"/>
      <c r="D44" s="41"/>
      <c r="E44" s="41"/>
      <c r="F44" s="41"/>
      <c r="G44" s="41"/>
      <c r="H44" s="41"/>
      <c r="I44" s="43"/>
      <c r="J44" s="43"/>
      <c r="K44" s="43"/>
      <c r="L44" s="43"/>
    </row>
    <row r="45" spans="1:14" x14ac:dyDescent="0.25">
      <c r="A45" s="41"/>
      <c r="B45" s="41"/>
      <c r="C45" s="41"/>
      <c r="D45" s="41"/>
      <c r="E45" s="41"/>
      <c r="F45" s="41"/>
      <c r="G45" s="41"/>
      <c r="H45" s="41"/>
      <c r="I45" s="43"/>
      <c r="J45" s="43"/>
      <c r="K45" s="43"/>
      <c r="L45" s="43"/>
    </row>
    <row r="46" spans="1:14" ht="15.6" customHeight="1" x14ac:dyDescent="0.25">
      <c r="A46" s="41"/>
      <c r="B46" s="258" t="s">
        <v>305</v>
      </c>
      <c r="C46" s="259"/>
      <c r="D46" s="259"/>
      <c r="E46" s="259"/>
      <c r="F46" s="259"/>
      <c r="G46" s="259"/>
      <c r="H46" s="260"/>
      <c r="I46" s="43"/>
      <c r="J46" s="43"/>
      <c r="K46" s="43"/>
      <c r="L46" s="43"/>
    </row>
    <row r="47" spans="1:14" ht="15.75" customHeight="1" x14ac:dyDescent="0.25">
      <c r="A47" s="41"/>
      <c r="B47" s="84"/>
      <c r="C47" s="85"/>
      <c r="D47" s="85"/>
      <c r="E47" s="85"/>
      <c r="F47" s="86"/>
      <c r="G47" s="41"/>
      <c r="H47" s="41"/>
      <c r="I47" s="43"/>
      <c r="J47" s="43"/>
      <c r="K47" s="43"/>
      <c r="L47" s="43"/>
    </row>
    <row r="48" spans="1:14" ht="15.6" customHeight="1" x14ac:dyDescent="0.25">
      <c r="A48" s="87"/>
      <c r="B48" s="41"/>
      <c r="C48" s="41"/>
      <c r="D48" s="41"/>
      <c r="E48" s="41"/>
      <c r="F48" s="41"/>
      <c r="G48" s="41"/>
      <c r="H48" s="41"/>
      <c r="I48" s="43"/>
      <c r="J48" s="43"/>
      <c r="K48" s="43"/>
      <c r="L48" s="43"/>
    </row>
    <row r="49" spans="1:14" x14ac:dyDescent="0.25">
      <c r="A49" s="88"/>
      <c r="B49" s="41"/>
      <c r="C49" s="41"/>
      <c r="D49" s="41"/>
      <c r="E49" s="41"/>
      <c r="F49" s="41"/>
      <c r="G49" s="41"/>
      <c r="H49" s="41"/>
      <c r="I49" s="43"/>
      <c r="J49" s="43"/>
      <c r="K49" s="43"/>
      <c r="L49" s="43"/>
    </row>
    <row r="50" spans="1:14" x14ac:dyDescent="0.25">
      <c r="A50" s="88"/>
      <c r="B50" s="41"/>
      <c r="C50" s="41"/>
      <c r="D50" s="41"/>
      <c r="E50" s="41"/>
      <c r="F50" s="41"/>
      <c r="G50" s="41"/>
      <c r="H50" s="41"/>
      <c r="I50" s="43"/>
      <c r="J50" s="43"/>
      <c r="K50" s="43"/>
      <c r="L50" s="43"/>
    </row>
    <row r="51" spans="1:14" ht="15.75" customHeight="1" x14ac:dyDescent="0.25">
      <c r="A51" s="89"/>
      <c r="B51" s="258" t="s">
        <v>306</v>
      </c>
      <c r="C51" s="259"/>
      <c r="D51" s="259"/>
      <c r="E51" s="259"/>
      <c r="F51" s="259"/>
      <c r="G51" s="259"/>
      <c r="H51" s="260"/>
      <c r="I51" s="43"/>
      <c r="J51" s="43"/>
      <c r="K51" s="43"/>
      <c r="L51" s="43"/>
    </row>
    <row r="52" spans="1:14" x14ac:dyDescent="0.25">
      <c r="A52" s="87"/>
      <c r="B52" s="41"/>
      <c r="C52" s="41"/>
      <c r="D52" s="41"/>
      <c r="E52" s="41"/>
      <c r="F52" s="41"/>
      <c r="G52" s="41"/>
      <c r="H52" s="41"/>
      <c r="I52" s="43"/>
      <c r="J52" s="43"/>
      <c r="K52" s="43"/>
      <c r="L52" s="43"/>
    </row>
    <row r="53" spans="1:14" x14ac:dyDescent="0.25">
      <c r="A53" s="88"/>
      <c r="B53" s="41"/>
      <c r="C53" s="41"/>
      <c r="D53" s="41"/>
      <c r="E53" s="41"/>
      <c r="F53" s="41"/>
      <c r="G53" s="41"/>
      <c r="H53" s="41"/>
      <c r="I53" s="43"/>
      <c r="J53" s="43"/>
      <c r="K53" s="43"/>
      <c r="L53" s="43"/>
    </row>
    <row r="54" spans="1:14" x14ac:dyDescent="0.25">
      <c r="A54" s="88"/>
      <c r="B54" s="41"/>
      <c r="C54" s="41"/>
      <c r="D54" s="41"/>
      <c r="E54" s="41"/>
      <c r="F54" s="41"/>
      <c r="G54" s="41"/>
      <c r="H54" s="41"/>
      <c r="I54" s="43"/>
      <c r="J54" s="43"/>
      <c r="K54" s="43"/>
      <c r="L54" s="43"/>
    </row>
    <row r="55" spans="1:14" ht="15.75" customHeight="1" x14ac:dyDescent="0.25">
      <c r="A55" s="89"/>
      <c r="B55" s="258" t="s">
        <v>306</v>
      </c>
      <c r="C55" s="259"/>
      <c r="D55" s="259"/>
      <c r="E55" s="259"/>
      <c r="F55" s="259"/>
      <c r="G55" s="259"/>
      <c r="H55" s="260"/>
      <c r="I55" s="43"/>
      <c r="J55" s="43"/>
      <c r="K55" s="43"/>
      <c r="L55" s="43"/>
    </row>
    <row r="56" spans="1:14" ht="15.75" customHeight="1" x14ac:dyDescent="0.25">
      <c r="A56" s="84" t="s">
        <v>53</v>
      </c>
      <c r="B56" s="85"/>
      <c r="C56" s="85"/>
      <c r="D56" s="85"/>
      <c r="E56" s="85"/>
      <c r="F56" s="85"/>
      <c r="G56" s="85"/>
      <c r="H56" s="86"/>
      <c r="I56" s="43"/>
      <c r="J56" s="43"/>
      <c r="K56" s="43"/>
      <c r="L56" s="43"/>
    </row>
    <row r="57" spans="1:14" x14ac:dyDescent="0.25">
      <c r="A57" s="38"/>
      <c r="B57" s="38"/>
    </row>
    <row r="58" spans="1:14" ht="45" customHeight="1" x14ac:dyDescent="0.25">
      <c r="A58" s="261" t="s">
        <v>307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  <row r="59" spans="1:14" x14ac:dyDescent="0.25">
      <c r="A59" s="38"/>
      <c r="B59" s="38"/>
    </row>
    <row r="60" spans="1:14" ht="33.75" customHeight="1" x14ac:dyDescent="0.25">
      <c r="A60" s="256" t="s">
        <v>54</v>
      </c>
      <c r="B60" s="256"/>
      <c r="C60" s="256" t="s">
        <v>127</v>
      </c>
      <c r="D60" s="256"/>
      <c r="E60" s="256"/>
      <c r="F60" s="256"/>
      <c r="G60" s="256"/>
      <c r="H60" s="43"/>
      <c r="I60" s="265"/>
      <c r="J60" s="265"/>
      <c r="K60" s="265"/>
      <c r="L60" s="265"/>
      <c r="M60" s="265"/>
    </row>
    <row r="61" spans="1:14" ht="53.25" customHeight="1" x14ac:dyDescent="0.25">
      <c r="A61" s="41" t="s">
        <v>125</v>
      </c>
      <c r="B61" s="41" t="s">
        <v>52</v>
      </c>
      <c r="C61" s="41" t="s">
        <v>270</v>
      </c>
      <c r="D61" s="41" t="s">
        <v>18</v>
      </c>
      <c r="E61" s="41" t="s">
        <v>103</v>
      </c>
      <c r="F61" s="41" t="s">
        <v>214</v>
      </c>
      <c r="G61" s="41" t="s">
        <v>264</v>
      </c>
      <c r="H61" s="43"/>
      <c r="I61" s="43"/>
      <c r="J61" s="43"/>
      <c r="K61" s="43"/>
      <c r="L61" s="43"/>
    </row>
    <row r="62" spans="1:14" x14ac:dyDescent="0.25">
      <c r="A62" s="39">
        <v>1</v>
      </c>
      <c r="B62" s="39">
        <v>2</v>
      </c>
      <c r="C62" s="39">
        <v>3</v>
      </c>
      <c r="D62" s="39">
        <v>4</v>
      </c>
      <c r="E62" s="39">
        <v>5</v>
      </c>
      <c r="F62" s="39">
        <v>6</v>
      </c>
      <c r="G62" s="39">
        <v>7</v>
      </c>
      <c r="H62" s="43"/>
      <c r="I62" s="43"/>
      <c r="J62" s="43"/>
      <c r="K62" s="43"/>
      <c r="L62" s="43"/>
    </row>
    <row r="63" spans="1:14" x14ac:dyDescent="0.25">
      <c r="A63" s="41"/>
      <c r="B63" s="41"/>
      <c r="C63" s="41"/>
      <c r="D63" s="41"/>
      <c r="E63" s="41"/>
      <c r="F63" s="41"/>
      <c r="G63" s="41"/>
      <c r="H63" s="43"/>
      <c r="I63" s="43"/>
      <c r="J63" s="44"/>
      <c r="K63" s="44"/>
      <c r="L63" s="44"/>
    </row>
    <row r="64" spans="1:14" x14ac:dyDescent="0.25">
      <c r="A64" s="41"/>
      <c r="B64" s="41"/>
      <c r="C64" s="41"/>
      <c r="D64" s="41"/>
      <c r="E64" s="41"/>
      <c r="F64" s="41"/>
      <c r="G64" s="41"/>
      <c r="H64" s="43"/>
      <c r="I64" s="43"/>
      <c r="J64" s="44"/>
      <c r="K64" s="44"/>
      <c r="L64" s="44"/>
    </row>
    <row r="65" spans="1:14" x14ac:dyDescent="0.25">
      <c r="A65" s="41"/>
      <c r="B65" s="41"/>
      <c r="C65" s="41"/>
      <c r="D65" s="41"/>
      <c r="E65" s="41"/>
      <c r="F65" s="41"/>
      <c r="G65" s="41"/>
      <c r="H65" s="43"/>
      <c r="I65" s="43"/>
      <c r="J65" s="44"/>
      <c r="K65" s="44"/>
      <c r="L65" s="44"/>
    </row>
    <row r="66" spans="1:14" x14ac:dyDescent="0.25">
      <c r="A66" s="254" t="s">
        <v>128</v>
      </c>
      <c r="B66" s="255"/>
      <c r="C66" s="255"/>
      <c r="D66" s="86"/>
      <c r="E66" s="41"/>
      <c r="F66" s="41"/>
      <c r="G66" s="41"/>
      <c r="H66" s="43"/>
      <c r="I66" s="43"/>
      <c r="J66" s="43"/>
      <c r="K66" s="43"/>
      <c r="L66" s="44"/>
      <c r="M66" s="44"/>
    </row>
    <row r="67" spans="1:14" x14ac:dyDescent="0.25">
      <c r="A67" s="38"/>
    </row>
    <row r="68" spans="1:14" ht="34.9" customHeight="1" x14ac:dyDescent="0.25">
      <c r="A68" s="261" t="s">
        <v>308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</row>
    <row r="69" spans="1:14" x14ac:dyDescent="0.25">
      <c r="A69" s="38"/>
      <c r="B69" s="38"/>
    </row>
    <row r="70" spans="1:14" ht="32.25" customHeight="1" x14ac:dyDescent="0.25">
      <c r="A70" s="254" t="s">
        <v>129</v>
      </c>
      <c r="B70" s="257"/>
      <c r="C70" s="254" t="s">
        <v>309</v>
      </c>
      <c r="D70" s="255"/>
      <c r="E70" s="255"/>
      <c r="F70" s="255"/>
      <c r="G70" s="255"/>
      <c r="H70" s="256" t="s">
        <v>130</v>
      </c>
      <c r="I70" s="256"/>
      <c r="J70" s="256"/>
      <c r="K70" s="256"/>
      <c r="L70" s="256"/>
    </row>
    <row r="71" spans="1:14" ht="54" customHeight="1" x14ac:dyDescent="0.25">
      <c r="A71" s="41" t="s">
        <v>125</v>
      </c>
      <c r="B71" s="41" t="s">
        <v>52</v>
      </c>
      <c r="C71" s="41" t="s">
        <v>270</v>
      </c>
      <c r="D71" s="41" t="s">
        <v>18</v>
      </c>
      <c r="E71" s="41" t="s">
        <v>103</v>
      </c>
      <c r="F71" s="41" t="s">
        <v>214</v>
      </c>
      <c r="G71" s="41" t="s">
        <v>264</v>
      </c>
      <c r="H71" s="41" t="s">
        <v>270</v>
      </c>
      <c r="I71" s="41" t="s">
        <v>18</v>
      </c>
      <c r="J71" s="41" t="s">
        <v>103</v>
      </c>
      <c r="K71" s="41" t="s">
        <v>214</v>
      </c>
      <c r="L71" s="41" t="s">
        <v>264</v>
      </c>
    </row>
    <row r="72" spans="1:14" ht="15.6" customHeight="1" x14ac:dyDescent="0.25">
      <c r="A72" s="39">
        <v>1</v>
      </c>
      <c r="B72" s="39">
        <v>2</v>
      </c>
      <c r="C72" s="39">
        <v>3</v>
      </c>
      <c r="D72" s="39">
        <v>4</v>
      </c>
      <c r="E72" s="39">
        <v>5</v>
      </c>
      <c r="F72" s="39">
        <v>6</v>
      </c>
      <c r="G72" s="39">
        <v>7</v>
      </c>
      <c r="H72" s="39">
        <v>8</v>
      </c>
      <c r="I72" s="39">
        <v>9</v>
      </c>
      <c r="J72" s="39">
        <v>10</v>
      </c>
      <c r="K72" s="39">
        <v>11</v>
      </c>
      <c r="L72" s="39">
        <v>12</v>
      </c>
    </row>
    <row r="73" spans="1:14" ht="15.6" customHeight="1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6"/>
      <c r="K73" s="46"/>
      <c r="L73" s="46"/>
    </row>
    <row r="74" spans="1:14" ht="16.149999999999999" customHeight="1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6"/>
      <c r="K74" s="46"/>
      <c r="L74" s="46"/>
    </row>
    <row r="75" spans="1:14" ht="15.6" customHeight="1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6"/>
      <c r="K75" s="46"/>
      <c r="L75" s="46"/>
    </row>
    <row r="76" spans="1:14" ht="15.75" customHeight="1" x14ac:dyDescent="0.25">
      <c r="A76" s="84" t="s">
        <v>55</v>
      </c>
      <c r="B76" s="85"/>
      <c r="C76" s="85"/>
      <c r="D76" s="86"/>
      <c r="E76" s="41"/>
      <c r="F76" s="41"/>
      <c r="G76" s="41"/>
      <c r="H76" s="41"/>
      <c r="I76" s="41"/>
      <c r="J76" s="41"/>
      <c r="K76" s="41"/>
      <c r="L76" s="46"/>
      <c r="M76" s="46"/>
    </row>
    <row r="77" spans="1:14" x14ac:dyDescent="0.25">
      <c r="A77" s="38"/>
      <c r="B77" s="38"/>
    </row>
    <row r="78" spans="1:14" x14ac:dyDescent="0.25">
      <c r="A78" s="36"/>
      <c r="B78" s="36"/>
    </row>
  </sheetData>
  <mergeCells count="44">
    <mergeCell ref="G13:G14"/>
    <mergeCell ref="H12:S12"/>
    <mergeCell ref="S13:S14"/>
    <mergeCell ref="P1:S1"/>
    <mergeCell ref="A4:S4"/>
    <mergeCell ref="A9:N9"/>
    <mergeCell ref="A12:A14"/>
    <mergeCell ref="B12:B14"/>
    <mergeCell ref="C12:D12"/>
    <mergeCell ref="B42:H42"/>
    <mergeCell ref="A26:S26"/>
    <mergeCell ref="A28:N28"/>
    <mergeCell ref="A60:B60"/>
    <mergeCell ref="C60:G60"/>
    <mergeCell ref="A30:S30"/>
    <mergeCell ref="A31:S31"/>
    <mergeCell ref="A32:S32"/>
    <mergeCell ref="A29:S29"/>
    <mergeCell ref="B37:C37"/>
    <mergeCell ref="H13:H14"/>
    <mergeCell ref="A27:S27"/>
    <mergeCell ref="E12:G12"/>
    <mergeCell ref="I13:K13"/>
    <mergeCell ref="L13:R13"/>
    <mergeCell ref="C13:C14"/>
    <mergeCell ref="D13:D14"/>
    <mergeCell ref="E13:E14"/>
    <mergeCell ref="A25:S25"/>
    <mergeCell ref="A23:S23"/>
    <mergeCell ref="A35:N35"/>
    <mergeCell ref="A37:A38"/>
    <mergeCell ref="D37:H37"/>
    <mergeCell ref="A24:S24"/>
    <mergeCell ref="F13:F14"/>
    <mergeCell ref="C70:G70"/>
    <mergeCell ref="H70:L70"/>
    <mergeCell ref="A70:B70"/>
    <mergeCell ref="B46:H46"/>
    <mergeCell ref="B51:H51"/>
    <mergeCell ref="B55:H55"/>
    <mergeCell ref="A66:C66"/>
    <mergeCell ref="A68:N68"/>
    <mergeCell ref="A58:N58"/>
    <mergeCell ref="I60:M60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80" fitToHeight="10" orientation="landscape" blackAndWhite="1" r:id="rId1"/>
  <headerFooter>
    <oddHeader>&amp;C&amp;P</oddHeader>
  </headerFooter>
  <rowBreaks count="1" manualBreakCount="1">
    <brk id="57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1"/>
  <sheetViews>
    <sheetView view="pageBreakPreview" topLeftCell="C1" zoomScale="85" zoomScaleSheetLayoutView="85" workbookViewId="0">
      <selection activeCell="H8" sqref="H8"/>
    </sheetView>
  </sheetViews>
  <sheetFormatPr defaultRowHeight="15" x14ac:dyDescent="0.25"/>
  <cols>
    <col min="1" max="1" width="43.7109375" customWidth="1"/>
    <col min="2" max="2" width="20" customWidth="1"/>
    <col min="3" max="10" width="15.42578125" customWidth="1"/>
    <col min="11" max="11" width="15.5703125" customWidth="1"/>
  </cols>
  <sheetData>
    <row r="1" spans="1:11" ht="35.450000000000003" customHeight="1" x14ac:dyDescent="0.25">
      <c r="F1" s="49"/>
      <c r="J1" s="247" t="s">
        <v>81</v>
      </c>
      <c r="K1" s="247"/>
    </row>
    <row r="2" spans="1:11" ht="15.75" x14ac:dyDescent="0.25">
      <c r="A2" s="8" t="s">
        <v>1</v>
      </c>
      <c r="B2" s="9"/>
      <c r="C2" s="10"/>
      <c r="D2" s="10"/>
      <c r="E2" s="10"/>
    </row>
    <row r="3" spans="1:11" ht="15.75" x14ac:dyDescent="0.25">
      <c r="A3" s="8" t="s">
        <v>2</v>
      </c>
      <c r="B3" s="9"/>
      <c r="C3" s="10"/>
      <c r="D3" s="10"/>
      <c r="E3" s="10"/>
    </row>
    <row r="4" spans="1:11" ht="15.75" x14ac:dyDescent="0.25">
      <c r="A4" s="8" t="s">
        <v>3</v>
      </c>
      <c r="B4" s="9"/>
      <c r="C4" s="10"/>
      <c r="D4" s="10"/>
      <c r="E4" s="10"/>
    </row>
    <row r="5" spans="1:11" ht="15.75" x14ac:dyDescent="0.25">
      <c r="A5" s="8" t="s">
        <v>4</v>
      </c>
      <c r="B5" s="9"/>
      <c r="C5" s="10"/>
      <c r="D5" s="10"/>
      <c r="E5" s="10"/>
    </row>
    <row r="6" spans="1:11" ht="15.75" x14ac:dyDescent="0.25">
      <c r="A6" s="8" t="s">
        <v>5</v>
      </c>
      <c r="B6" s="9" t="s">
        <v>39</v>
      </c>
      <c r="C6" s="10"/>
      <c r="D6" s="10"/>
      <c r="E6" s="10"/>
    </row>
    <row r="7" spans="1:11" ht="15.75" x14ac:dyDescent="0.25">
      <c r="A7" s="8" t="s">
        <v>7</v>
      </c>
      <c r="B7" s="9"/>
      <c r="C7" s="10"/>
      <c r="D7" s="10"/>
      <c r="E7" s="10"/>
    </row>
    <row r="8" spans="1:11" ht="15.75" x14ac:dyDescent="0.25">
      <c r="A8" s="11"/>
      <c r="B8" s="11"/>
      <c r="C8" s="11"/>
      <c r="D8" s="11"/>
      <c r="E8" s="11"/>
    </row>
    <row r="9" spans="1:11" ht="15.75" x14ac:dyDescent="0.25">
      <c r="A9" s="172" t="s">
        <v>8</v>
      </c>
      <c r="B9" s="172"/>
      <c r="C9" s="172"/>
      <c r="D9" s="11"/>
      <c r="E9" s="11"/>
    </row>
    <row r="10" spans="1:11" ht="15.75" x14ac:dyDescent="0.25">
      <c r="A10" s="12"/>
      <c r="B10" s="11"/>
      <c r="C10" s="11"/>
      <c r="D10" s="11"/>
      <c r="E10" s="11"/>
    </row>
    <row r="11" spans="1:11" ht="18.75" x14ac:dyDescent="0.25">
      <c r="A11" s="227" t="s">
        <v>311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18.75" x14ac:dyDescent="0.3">
      <c r="A12" s="23"/>
      <c r="B12" s="16"/>
      <c r="C12" s="16"/>
      <c r="D12" s="16"/>
    </row>
    <row r="13" spans="1:11" ht="18" customHeight="1" x14ac:dyDescent="0.25">
      <c r="A13" s="248" t="s">
        <v>19</v>
      </c>
      <c r="B13" s="251" t="s">
        <v>6</v>
      </c>
      <c r="C13" s="179" t="s">
        <v>276</v>
      </c>
      <c r="D13" s="180"/>
      <c r="E13" s="181"/>
      <c r="F13" s="185" t="s">
        <v>275</v>
      </c>
      <c r="G13" s="186"/>
      <c r="H13" s="186"/>
      <c r="I13" s="186"/>
      <c r="J13" s="186"/>
      <c r="K13" s="187"/>
    </row>
    <row r="14" spans="1:11" ht="55.5" customHeight="1" x14ac:dyDescent="0.25">
      <c r="A14" s="249"/>
      <c r="B14" s="252"/>
      <c r="C14" s="182"/>
      <c r="D14" s="183"/>
      <c r="E14" s="184"/>
      <c r="F14" s="169" t="s">
        <v>277</v>
      </c>
      <c r="G14" s="169"/>
      <c r="H14" s="169"/>
      <c r="I14" s="169" t="s">
        <v>278</v>
      </c>
      <c r="J14" s="169"/>
      <c r="K14" s="169"/>
    </row>
    <row r="15" spans="1:11" ht="15.75" x14ac:dyDescent="0.25">
      <c r="A15" s="250"/>
      <c r="B15" s="253"/>
      <c r="C15" s="111" t="s">
        <v>103</v>
      </c>
      <c r="D15" s="111" t="s">
        <v>214</v>
      </c>
      <c r="E15" s="111" t="s">
        <v>264</v>
      </c>
      <c r="F15" s="111" t="s">
        <v>103</v>
      </c>
      <c r="G15" s="111" t="s">
        <v>214</v>
      </c>
      <c r="H15" s="111" t="s">
        <v>264</v>
      </c>
      <c r="I15" s="111" t="s">
        <v>103</v>
      </c>
      <c r="J15" s="111" t="s">
        <v>214</v>
      </c>
      <c r="K15" s="111" t="s">
        <v>264</v>
      </c>
    </row>
    <row r="16" spans="1:11" ht="18.75" x14ac:dyDescent="0.25">
      <c r="A16" s="17">
        <v>1</v>
      </c>
      <c r="B16" s="19" t="s">
        <v>22</v>
      </c>
      <c r="C16" s="19" t="s">
        <v>20</v>
      </c>
      <c r="D16" s="19" t="s">
        <v>37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281</v>
      </c>
      <c r="J16" s="19" t="s">
        <v>282</v>
      </c>
      <c r="K16" s="19" t="s">
        <v>284</v>
      </c>
    </row>
    <row r="17" spans="1:11" ht="18.75" x14ac:dyDescent="0.25">
      <c r="A17" s="102" t="s">
        <v>16</v>
      </c>
      <c r="B17" s="17"/>
      <c r="C17" s="165">
        <f>SUM(C18:C27)</f>
        <v>0</v>
      </c>
      <c r="D17" s="165">
        <f t="shared" ref="D17:K17" si="0">SUM(D18:D27)</f>
        <v>0</v>
      </c>
      <c r="E17" s="165">
        <f t="shared" si="0"/>
        <v>0</v>
      </c>
      <c r="F17" s="165">
        <f t="shared" si="0"/>
        <v>0</v>
      </c>
      <c r="G17" s="165">
        <f t="shared" si="0"/>
        <v>0</v>
      </c>
      <c r="H17" s="165">
        <f t="shared" si="0"/>
        <v>0</v>
      </c>
      <c r="I17" s="165">
        <f t="shared" si="0"/>
        <v>0</v>
      </c>
      <c r="J17" s="165">
        <f t="shared" si="0"/>
        <v>0</v>
      </c>
      <c r="K17" s="165">
        <f t="shared" si="0"/>
        <v>0</v>
      </c>
    </row>
    <row r="18" spans="1:11" ht="18.75" x14ac:dyDescent="0.25">
      <c r="A18" s="29"/>
      <c r="B18" s="29"/>
      <c r="C18" s="103"/>
      <c r="D18" s="103"/>
      <c r="E18" s="103"/>
      <c r="F18" s="103"/>
      <c r="G18" s="103"/>
      <c r="H18" s="103"/>
      <c r="I18" s="165">
        <f>C18-F18</f>
        <v>0</v>
      </c>
      <c r="J18" s="165">
        <f>D18-G18</f>
        <v>0</v>
      </c>
      <c r="K18" s="165">
        <f>E18-H18</f>
        <v>0</v>
      </c>
    </row>
    <row r="19" spans="1:11" ht="18.75" x14ac:dyDescent="0.25">
      <c r="A19" s="30"/>
      <c r="B19" s="29"/>
      <c r="C19" s="13"/>
      <c r="D19" s="13"/>
      <c r="E19" s="13"/>
      <c r="F19" s="13"/>
      <c r="G19" s="13"/>
      <c r="H19" s="13"/>
      <c r="I19" s="165">
        <f t="shared" ref="I19:I24" si="1">C19-F19</f>
        <v>0</v>
      </c>
      <c r="J19" s="165">
        <f t="shared" ref="J19:J24" si="2">D19-G19</f>
        <v>0</v>
      </c>
      <c r="K19" s="165">
        <f t="shared" ref="K19:K24" si="3">E19-H19</f>
        <v>0</v>
      </c>
    </row>
    <row r="20" spans="1:11" ht="18.75" x14ac:dyDescent="0.25">
      <c r="A20" s="30"/>
      <c r="B20" s="29"/>
      <c r="C20" s="13"/>
      <c r="D20" s="13"/>
      <c r="E20" s="13"/>
      <c r="F20" s="13"/>
      <c r="G20" s="13"/>
      <c r="H20" s="13"/>
      <c r="I20" s="165">
        <f t="shared" si="1"/>
        <v>0</v>
      </c>
      <c r="J20" s="165">
        <f t="shared" si="2"/>
        <v>0</v>
      </c>
      <c r="K20" s="165">
        <f t="shared" si="3"/>
        <v>0</v>
      </c>
    </row>
    <row r="21" spans="1:11" ht="18.75" x14ac:dyDescent="0.25">
      <c r="A21" s="30"/>
      <c r="B21" s="29"/>
      <c r="C21" s="13"/>
      <c r="D21" s="13"/>
      <c r="E21" s="13"/>
      <c r="F21" s="13"/>
      <c r="G21" s="13"/>
      <c r="H21" s="13"/>
      <c r="I21" s="165">
        <f t="shared" si="1"/>
        <v>0</v>
      </c>
      <c r="J21" s="165">
        <f t="shared" si="2"/>
        <v>0</v>
      </c>
      <c r="K21" s="165">
        <f t="shared" si="3"/>
        <v>0</v>
      </c>
    </row>
    <row r="22" spans="1:11" ht="18.75" x14ac:dyDescent="0.25">
      <c r="A22" s="30"/>
      <c r="B22" s="30"/>
      <c r="C22" s="13"/>
      <c r="D22" s="13"/>
      <c r="E22" s="13"/>
      <c r="F22" s="13"/>
      <c r="G22" s="13"/>
      <c r="H22" s="13"/>
      <c r="I22" s="165">
        <f t="shared" si="1"/>
        <v>0</v>
      </c>
      <c r="J22" s="165">
        <f t="shared" si="2"/>
        <v>0</v>
      </c>
      <c r="K22" s="165">
        <f t="shared" si="3"/>
        <v>0</v>
      </c>
    </row>
    <row r="23" spans="1:11" ht="18.75" x14ac:dyDescent="0.25">
      <c r="A23" s="30"/>
      <c r="B23" s="30"/>
      <c r="C23" s="13"/>
      <c r="D23" s="13"/>
      <c r="E23" s="13"/>
      <c r="F23" s="13"/>
      <c r="G23" s="13"/>
      <c r="H23" s="13"/>
      <c r="I23" s="165">
        <f t="shared" si="1"/>
        <v>0</v>
      </c>
      <c r="J23" s="165">
        <f t="shared" si="2"/>
        <v>0</v>
      </c>
      <c r="K23" s="165">
        <f t="shared" si="3"/>
        <v>0</v>
      </c>
    </row>
    <row r="24" spans="1:11" ht="18.75" x14ac:dyDescent="0.25">
      <c r="A24" s="30"/>
      <c r="B24" s="29"/>
      <c r="C24" s="13"/>
      <c r="D24" s="13"/>
      <c r="E24" s="13"/>
      <c r="F24" s="13"/>
      <c r="G24" s="13"/>
      <c r="H24" s="13"/>
      <c r="I24" s="165">
        <f t="shared" si="1"/>
        <v>0</v>
      </c>
      <c r="J24" s="165">
        <f t="shared" si="2"/>
        <v>0</v>
      </c>
      <c r="K24" s="165">
        <f t="shared" si="3"/>
        <v>0</v>
      </c>
    </row>
    <row r="25" spans="1:11" ht="18.75" x14ac:dyDescent="0.25">
      <c r="A25" s="30"/>
      <c r="B25" s="30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8.75" x14ac:dyDescent="0.25">
      <c r="A26" s="30"/>
      <c r="B26" s="30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.75" x14ac:dyDescent="0.25">
      <c r="A27" s="30"/>
      <c r="B27" s="30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8.75" x14ac:dyDescent="0.25">
      <c r="A28" s="30"/>
      <c r="B28" s="30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8.75" x14ac:dyDescent="0.25">
      <c r="A29" s="30"/>
      <c r="B29" s="30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8.75" x14ac:dyDescent="0.25">
      <c r="A30" s="81"/>
      <c r="B30" s="31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8.75" x14ac:dyDescent="0.25">
      <c r="A31" s="30"/>
      <c r="B31" s="30"/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9">
    <mergeCell ref="J1:K1"/>
    <mergeCell ref="A13:A15"/>
    <mergeCell ref="B13:B15"/>
    <mergeCell ref="C13:E14"/>
    <mergeCell ref="F13:K13"/>
    <mergeCell ref="F14:H14"/>
    <mergeCell ref="I14:K14"/>
    <mergeCell ref="A9:C9"/>
    <mergeCell ref="A11:K11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8" orientation="portrait" blackAndWhite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3"/>
  <sheetViews>
    <sheetView view="pageBreakPreview" topLeftCell="A16" zoomScale="60" workbookViewId="0">
      <selection activeCell="H16" sqref="H16:J16"/>
    </sheetView>
  </sheetViews>
  <sheetFormatPr defaultRowHeight="15" x14ac:dyDescent="0.25"/>
  <cols>
    <col min="1" max="1" width="51.7109375" customWidth="1"/>
    <col min="2" max="10" width="16.5703125" customWidth="1"/>
  </cols>
  <sheetData>
    <row r="1" spans="1:10" ht="29.45" customHeight="1" x14ac:dyDescent="0.25">
      <c r="E1" s="49"/>
      <c r="I1" s="266" t="s">
        <v>325</v>
      </c>
      <c r="J1" s="247"/>
    </row>
    <row r="2" spans="1:10" ht="15.75" x14ac:dyDescent="0.25">
      <c r="A2" s="8" t="s">
        <v>1</v>
      </c>
      <c r="B2" s="9"/>
      <c r="C2" s="10"/>
      <c r="D2" s="10"/>
    </row>
    <row r="3" spans="1:10" ht="15.75" x14ac:dyDescent="0.25">
      <c r="A3" s="8" t="s">
        <v>2</v>
      </c>
      <c r="B3" s="9"/>
      <c r="C3" s="10"/>
      <c r="D3" s="10"/>
    </row>
    <row r="4" spans="1:10" ht="15.75" x14ac:dyDescent="0.25">
      <c r="A4" s="8" t="s">
        <v>3</v>
      </c>
      <c r="B4" s="9"/>
      <c r="C4" s="10"/>
      <c r="D4" s="10"/>
    </row>
    <row r="5" spans="1:10" ht="15.75" x14ac:dyDescent="0.25">
      <c r="A5" s="8" t="s">
        <v>4</v>
      </c>
      <c r="B5" s="9"/>
      <c r="C5" s="10"/>
      <c r="D5" s="10"/>
    </row>
    <row r="6" spans="1:10" ht="15.75" x14ac:dyDescent="0.25">
      <c r="A6" s="8" t="s">
        <v>5</v>
      </c>
      <c r="B6" s="9" t="s">
        <v>273</v>
      </c>
      <c r="C6" s="10"/>
      <c r="D6" s="10"/>
    </row>
    <row r="7" spans="1:10" ht="15.75" x14ac:dyDescent="0.25">
      <c r="A7" s="8" t="s">
        <v>6</v>
      </c>
      <c r="B7" s="9"/>
      <c r="C7" s="10"/>
      <c r="D7" s="10"/>
    </row>
    <row r="8" spans="1:10" ht="15.75" x14ac:dyDescent="0.25">
      <c r="A8" s="8" t="s">
        <v>7</v>
      </c>
      <c r="B8" s="9"/>
      <c r="C8" s="10"/>
      <c r="D8" s="10"/>
    </row>
    <row r="9" spans="1:10" ht="15.75" x14ac:dyDescent="0.25">
      <c r="A9" s="11"/>
      <c r="B9" s="11"/>
      <c r="C9" s="11"/>
      <c r="D9" s="11"/>
    </row>
    <row r="10" spans="1:10" ht="15.75" x14ac:dyDescent="0.25">
      <c r="A10" s="172" t="s">
        <v>8</v>
      </c>
      <c r="B10" s="172"/>
      <c r="C10" s="172"/>
      <c r="D10" s="11"/>
    </row>
    <row r="11" spans="1:10" ht="18.75" x14ac:dyDescent="0.3">
      <c r="A11" s="23"/>
      <c r="B11" s="16"/>
      <c r="C11" s="16"/>
    </row>
    <row r="12" spans="1:10" ht="18.75" customHeight="1" x14ac:dyDescent="0.25">
      <c r="A12" s="227" t="s">
        <v>213</v>
      </c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ht="18.75" x14ac:dyDescent="0.3">
      <c r="A13" s="23"/>
      <c r="B13" s="16"/>
      <c r="C13" s="16"/>
      <c r="D13" s="16"/>
    </row>
    <row r="14" spans="1:10" ht="18.75" customHeight="1" x14ac:dyDescent="0.25">
      <c r="A14" s="248" t="s">
        <v>19</v>
      </c>
      <c r="B14" s="179" t="s">
        <v>276</v>
      </c>
      <c r="C14" s="180"/>
      <c r="D14" s="181"/>
      <c r="E14" s="185" t="s">
        <v>275</v>
      </c>
      <c r="F14" s="186"/>
      <c r="G14" s="186"/>
      <c r="H14" s="186"/>
      <c r="I14" s="186"/>
      <c r="J14" s="187"/>
    </row>
    <row r="15" spans="1:10" ht="51" customHeight="1" x14ac:dyDescent="0.25">
      <c r="A15" s="249"/>
      <c r="B15" s="182"/>
      <c r="C15" s="183"/>
      <c r="D15" s="184"/>
      <c r="E15" s="169" t="s">
        <v>277</v>
      </c>
      <c r="F15" s="169"/>
      <c r="G15" s="169"/>
      <c r="H15" s="169" t="s">
        <v>278</v>
      </c>
      <c r="I15" s="169"/>
      <c r="J15" s="169"/>
    </row>
    <row r="16" spans="1:10" ht="15.75" x14ac:dyDescent="0.25">
      <c r="A16" s="250"/>
      <c r="B16" s="111" t="s">
        <v>317</v>
      </c>
      <c r="C16" s="111" t="s">
        <v>326</v>
      </c>
      <c r="D16" s="111" t="s">
        <v>329</v>
      </c>
      <c r="E16" s="111" t="s">
        <v>317</v>
      </c>
      <c r="F16" s="111" t="s">
        <v>326</v>
      </c>
      <c r="G16" s="111" t="s">
        <v>329</v>
      </c>
      <c r="H16" s="111" t="s">
        <v>317</v>
      </c>
      <c r="I16" s="111" t="s">
        <v>326</v>
      </c>
      <c r="J16" s="111" t="s">
        <v>329</v>
      </c>
    </row>
    <row r="17" spans="1:10" ht="18.75" x14ac:dyDescent="0.25">
      <c r="A17" s="17">
        <v>1</v>
      </c>
      <c r="B17" s="19" t="s">
        <v>22</v>
      </c>
      <c r="C17" s="19" t="s">
        <v>20</v>
      </c>
      <c r="D17" s="19" t="s">
        <v>37</v>
      </c>
      <c r="E17" s="19" t="s">
        <v>12</v>
      </c>
      <c r="F17" s="19" t="s">
        <v>13</v>
      </c>
      <c r="G17" s="19" t="s">
        <v>14</v>
      </c>
      <c r="H17" s="19" t="s">
        <v>15</v>
      </c>
      <c r="I17" s="19" t="s">
        <v>281</v>
      </c>
      <c r="J17" s="19" t="s">
        <v>282</v>
      </c>
    </row>
    <row r="18" spans="1:10" ht="18.75" x14ac:dyDescent="0.25">
      <c r="A18" s="25" t="s">
        <v>16</v>
      </c>
      <c r="B18" s="165">
        <f>SUM(B19:B32)</f>
        <v>0</v>
      </c>
      <c r="C18" s="165">
        <f t="shared" ref="C18:J18" si="0">SUM(C19:C32)</f>
        <v>0</v>
      </c>
      <c r="D18" s="165">
        <f t="shared" si="0"/>
        <v>0</v>
      </c>
      <c r="E18" s="165">
        <f t="shared" si="0"/>
        <v>0</v>
      </c>
      <c r="F18" s="165">
        <f t="shared" si="0"/>
        <v>0</v>
      </c>
      <c r="G18" s="165">
        <f t="shared" si="0"/>
        <v>0</v>
      </c>
      <c r="H18" s="165">
        <f t="shared" si="0"/>
        <v>0</v>
      </c>
      <c r="I18" s="165">
        <f t="shared" si="0"/>
        <v>0</v>
      </c>
      <c r="J18" s="165">
        <f t="shared" si="0"/>
        <v>0</v>
      </c>
    </row>
    <row r="19" spans="1:10" ht="37.5" x14ac:dyDescent="0.25">
      <c r="A19" s="26" t="s">
        <v>159</v>
      </c>
      <c r="B19" s="165"/>
      <c r="C19" s="165"/>
      <c r="D19" s="165"/>
      <c r="E19" s="165"/>
      <c r="F19" s="165"/>
      <c r="G19" s="165"/>
      <c r="H19" s="165">
        <f>B19-E19</f>
        <v>0</v>
      </c>
      <c r="I19" s="165">
        <f>C19-F19</f>
        <v>0</v>
      </c>
      <c r="J19" s="165">
        <f>D19-G19</f>
        <v>0</v>
      </c>
    </row>
    <row r="20" spans="1:10" ht="18.75" x14ac:dyDescent="0.25">
      <c r="A20" s="26" t="s">
        <v>25</v>
      </c>
      <c r="B20" s="165"/>
      <c r="C20" s="165"/>
      <c r="D20" s="165"/>
      <c r="E20" s="165"/>
      <c r="F20" s="165"/>
      <c r="G20" s="165"/>
      <c r="H20" s="165">
        <f t="shared" ref="H20:H32" si="1">B20-E20</f>
        <v>0</v>
      </c>
      <c r="I20" s="165">
        <f t="shared" ref="I20:I32" si="2">C20-F20</f>
        <v>0</v>
      </c>
      <c r="J20" s="165">
        <f t="shared" ref="J20:J32" si="3">D20-G20</f>
        <v>0</v>
      </c>
    </row>
    <row r="21" spans="1:10" ht="18.75" x14ac:dyDescent="0.25">
      <c r="A21" s="26" t="s">
        <v>26</v>
      </c>
      <c r="B21" s="165"/>
      <c r="C21" s="165"/>
      <c r="D21" s="165"/>
      <c r="E21" s="165"/>
      <c r="F21" s="165"/>
      <c r="G21" s="165"/>
      <c r="H21" s="165">
        <f t="shared" si="1"/>
        <v>0</v>
      </c>
      <c r="I21" s="165">
        <f t="shared" si="2"/>
        <v>0</v>
      </c>
      <c r="J21" s="165">
        <f t="shared" si="3"/>
        <v>0</v>
      </c>
    </row>
    <row r="22" spans="1:10" ht="18.75" x14ac:dyDescent="0.25">
      <c r="A22" s="27" t="s">
        <v>27</v>
      </c>
      <c r="B22" s="165"/>
      <c r="C22" s="165"/>
      <c r="D22" s="165"/>
      <c r="E22" s="165"/>
      <c r="F22" s="165"/>
      <c r="G22" s="165"/>
      <c r="H22" s="165">
        <f t="shared" si="1"/>
        <v>0</v>
      </c>
      <c r="I22" s="165">
        <f t="shared" si="2"/>
        <v>0</v>
      </c>
      <c r="J22" s="165">
        <f t="shared" si="3"/>
        <v>0</v>
      </c>
    </row>
    <row r="23" spans="1:10" ht="18.75" x14ac:dyDescent="0.25">
      <c r="A23" s="27" t="s">
        <v>28</v>
      </c>
      <c r="B23" s="165"/>
      <c r="C23" s="165"/>
      <c r="D23" s="165"/>
      <c r="E23" s="165"/>
      <c r="F23" s="165"/>
      <c r="G23" s="165"/>
      <c r="H23" s="165">
        <f t="shared" si="1"/>
        <v>0</v>
      </c>
      <c r="I23" s="165">
        <f t="shared" si="2"/>
        <v>0</v>
      </c>
      <c r="J23" s="165">
        <f t="shared" si="3"/>
        <v>0</v>
      </c>
    </row>
    <row r="24" spans="1:10" ht="75" x14ac:dyDescent="0.25">
      <c r="A24" s="27" t="s">
        <v>29</v>
      </c>
      <c r="B24" s="165"/>
      <c r="C24" s="165"/>
      <c r="D24" s="165"/>
      <c r="E24" s="165"/>
      <c r="F24" s="165"/>
      <c r="G24" s="165"/>
      <c r="H24" s="165">
        <f t="shared" si="1"/>
        <v>0</v>
      </c>
      <c r="I24" s="165">
        <f t="shared" si="2"/>
        <v>0</v>
      </c>
      <c r="J24" s="165">
        <f t="shared" si="3"/>
        <v>0</v>
      </c>
    </row>
    <row r="25" spans="1:10" ht="56.25" x14ac:dyDescent="0.25">
      <c r="A25" s="27" t="s">
        <v>30</v>
      </c>
      <c r="B25" s="165"/>
      <c r="C25" s="165"/>
      <c r="D25" s="165"/>
      <c r="E25" s="165"/>
      <c r="F25" s="165"/>
      <c r="G25" s="165"/>
      <c r="H25" s="165">
        <f t="shared" si="1"/>
        <v>0</v>
      </c>
      <c r="I25" s="165">
        <f t="shared" si="2"/>
        <v>0</v>
      </c>
      <c r="J25" s="165">
        <f t="shared" si="3"/>
        <v>0</v>
      </c>
    </row>
    <row r="26" spans="1:10" ht="75" x14ac:dyDescent="0.25">
      <c r="A26" s="27" t="s">
        <v>31</v>
      </c>
      <c r="B26" s="165"/>
      <c r="C26" s="165"/>
      <c r="D26" s="165"/>
      <c r="E26" s="165"/>
      <c r="F26" s="165"/>
      <c r="G26" s="165"/>
      <c r="H26" s="165">
        <f t="shared" si="1"/>
        <v>0</v>
      </c>
      <c r="I26" s="165">
        <f t="shared" si="2"/>
        <v>0</v>
      </c>
      <c r="J26" s="165">
        <f t="shared" si="3"/>
        <v>0</v>
      </c>
    </row>
    <row r="27" spans="1:10" ht="42.75" customHeight="1" x14ac:dyDescent="0.25">
      <c r="A27" s="27" t="s">
        <v>32</v>
      </c>
      <c r="B27" s="165"/>
      <c r="C27" s="165"/>
      <c r="D27" s="165"/>
      <c r="E27" s="165"/>
      <c r="F27" s="165"/>
      <c r="G27" s="165"/>
      <c r="H27" s="165">
        <f t="shared" si="1"/>
        <v>0</v>
      </c>
      <c r="I27" s="165">
        <f t="shared" si="2"/>
        <v>0</v>
      </c>
      <c r="J27" s="165">
        <f t="shared" si="3"/>
        <v>0</v>
      </c>
    </row>
    <row r="28" spans="1:10" ht="60" customHeight="1" x14ac:dyDescent="0.25">
      <c r="A28" s="27" t="s">
        <v>33</v>
      </c>
      <c r="B28" s="165"/>
      <c r="C28" s="165"/>
      <c r="D28" s="165"/>
      <c r="E28" s="165"/>
      <c r="F28" s="165"/>
      <c r="G28" s="165"/>
      <c r="H28" s="165">
        <f t="shared" si="1"/>
        <v>0</v>
      </c>
      <c r="I28" s="165">
        <f t="shared" si="2"/>
        <v>0</v>
      </c>
      <c r="J28" s="165">
        <f t="shared" si="3"/>
        <v>0</v>
      </c>
    </row>
    <row r="29" spans="1:10" ht="206.25" x14ac:dyDescent="0.25">
      <c r="A29" s="27" t="s">
        <v>34</v>
      </c>
      <c r="B29" s="165"/>
      <c r="C29" s="165"/>
      <c r="D29" s="165"/>
      <c r="E29" s="165"/>
      <c r="F29" s="165"/>
      <c r="G29" s="165"/>
      <c r="H29" s="165">
        <f t="shared" si="1"/>
        <v>0</v>
      </c>
      <c r="I29" s="165">
        <f t="shared" si="2"/>
        <v>0</v>
      </c>
      <c r="J29" s="165">
        <f t="shared" si="3"/>
        <v>0</v>
      </c>
    </row>
    <row r="30" spans="1:10" ht="75" customHeight="1" x14ac:dyDescent="0.25">
      <c r="A30" s="27" t="s">
        <v>35</v>
      </c>
      <c r="B30" s="165"/>
      <c r="C30" s="165"/>
      <c r="D30" s="165"/>
      <c r="E30" s="165"/>
      <c r="F30" s="165"/>
      <c r="G30" s="165"/>
      <c r="H30" s="165">
        <f t="shared" si="1"/>
        <v>0</v>
      </c>
      <c r="I30" s="165">
        <f t="shared" si="2"/>
        <v>0</v>
      </c>
      <c r="J30" s="165">
        <f t="shared" si="3"/>
        <v>0</v>
      </c>
    </row>
    <row r="31" spans="1:10" ht="18.75" x14ac:dyDescent="0.25">
      <c r="A31" s="27" t="s">
        <v>160</v>
      </c>
      <c r="B31" s="165"/>
      <c r="C31" s="165"/>
      <c r="D31" s="165"/>
      <c r="E31" s="165"/>
      <c r="F31" s="165"/>
      <c r="G31" s="165"/>
      <c r="H31" s="165">
        <f t="shared" si="1"/>
        <v>0</v>
      </c>
      <c r="I31" s="165">
        <f t="shared" si="2"/>
        <v>0</v>
      </c>
      <c r="J31" s="165">
        <f t="shared" si="3"/>
        <v>0</v>
      </c>
    </row>
    <row r="32" spans="1:10" ht="18.75" x14ac:dyDescent="0.25">
      <c r="A32" s="27" t="s">
        <v>36</v>
      </c>
      <c r="B32" s="165"/>
      <c r="C32" s="165"/>
      <c r="D32" s="165"/>
      <c r="E32" s="165"/>
      <c r="F32" s="165"/>
      <c r="G32" s="165"/>
      <c r="H32" s="165">
        <f t="shared" si="1"/>
        <v>0</v>
      </c>
      <c r="I32" s="165">
        <f t="shared" si="2"/>
        <v>0</v>
      </c>
      <c r="J32" s="165">
        <f t="shared" si="3"/>
        <v>0</v>
      </c>
    </row>
    <row r="33" spans="2:2" ht="18.75" x14ac:dyDescent="0.25">
      <c r="B33" s="24"/>
    </row>
  </sheetData>
  <mergeCells count="8">
    <mergeCell ref="A10:C10"/>
    <mergeCell ref="I1:J1"/>
    <mergeCell ref="A12:J12"/>
    <mergeCell ref="A14:A16"/>
    <mergeCell ref="B14:D15"/>
    <mergeCell ref="E14:J14"/>
    <mergeCell ref="E15:G15"/>
    <mergeCell ref="H15:J15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8" fitToHeight="10" orientation="portrait" blackAndWhite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7"/>
  <sheetViews>
    <sheetView tabSelected="1" topLeftCell="C1" workbookViewId="0">
      <selection activeCell="I27" sqref="I27"/>
    </sheetView>
  </sheetViews>
  <sheetFormatPr defaultRowHeight="15" x14ac:dyDescent="0.25"/>
  <cols>
    <col min="1" max="1" width="6.7109375" style="141" customWidth="1"/>
    <col min="2" max="2" width="12.85546875" style="141" customWidth="1"/>
    <col min="3" max="3" width="5.85546875" style="141" customWidth="1"/>
    <col min="4" max="4" width="8" style="141" customWidth="1"/>
    <col min="5" max="5" width="6.85546875" style="141" customWidth="1"/>
    <col min="6" max="8" width="13" style="141" customWidth="1"/>
    <col min="9" max="9" width="73" style="141" customWidth="1"/>
    <col min="10" max="16384" width="9.140625" style="141"/>
  </cols>
  <sheetData>
    <row r="1" spans="1:10" s="14" customFormat="1" ht="36.75" customHeight="1" x14ac:dyDescent="0.3">
      <c r="I1" s="168" t="s">
        <v>314</v>
      </c>
      <c r="J1" s="49"/>
    </row>
    <row r="2" spans="1:10" s="14" customFormat="1" ht="36.75" customHeight="1" x14ac:dyDescent="0.3">
      <c r="I2" s="147"/>
      <c r="J2" s="49"/>
    </row>
    <row r="3" spans="1:10" s="14" customFormat="1" ht="36.75" customHeight="1" x14ac:dyDescent="0.3">
      <c r="A3" s="144"/>
      <c r="B3" s="8" t="s">
        <v>2</v>
      </c>
      <c r="C3" s="9"/>
      <c r="D3" s="144"/>
      <c r="E3" s="144"/>
      <c r="F3" s="144"/>
      <c r="G3" s="144"/>
      <c r="H3" s="144"/>
      <c r="I3" s="144"/>
      <c r="J3" s="49"/>
    </row>
    <row r="4" spans="1:10" ht="24.75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</row>
    <row r="5" spans="1:10" ht="30" customHeight="1" x14ac:dyDescent="0.3">
      <c r="A5" s="268" t="s">
        <v>256</v>
      </c>
      <c r="B5" s="268"/>
      <c r="C5" s="268"/>
      <c r="D5" s="268"/>
      <c r="E5" s="268"/>
      <c r="F5" s="268"/>
      <c r="G5" s="268"/>
      <c r="H5" s="268"/>
      <c r="I5" s="268"/>
    </row>
    <row r="6" spans="1:10" ht="21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</row>
    <row r="7" spans="1:10" ht="19.5" customHeight="1" x14ac:dyDescent="0.25">
      <c r="A7" s="154" t="s">
        <v>253</v>
      </c>
      <c r="B7" s="154" t="s">
        <v>252</v>
      </c>
      <c r="C7" s="154" t="s">
        <v>251</v>
      </c>
      <c r="D7" s="155" t="s">
        <v>250</v>
      </c>
      <c r="E7" s="155" t="s">
        <v>249</v>
      </c>
      <c r="F7" s="156" t="s">
        <v>317</v>
      </c>
      <c r="G7" s="156" t="s">
        <v>326</v>
      </c>
      <c r="H7" s="156" t="s">
        <v>329</v>
      </c>
      <c r="I7" s="155" t="s">
        <v>248</v>
      </c>
    </row>
    <row r="8" spans="1:10" ht="14.45" customHeight="1" x14ac:dyDescent="0.25">
      <c r="A8" s="146" t="s">
        <v>247</v>
      </c>
      <c r="B8" s="146" t="s">
        <v>22</v>
      </c>
      <c r="C8" s="146" t="s">
        <v>20</v>
      </c>
      <c r="D8" s="146">
        <v>4</v>
      </c>
      <c r="E8" s="146">
        <v>5</v>
      </c>
      <c r="F8" s="145">
        <v>6</v>
      </c>
      <c r="G8" s="145">
        <v>7</v>
      </c>
      <c r="H8" s="145">
        <v>8</v>
      </c>
      <c r="I8" s="145">
        <v>9</v>
      </c>
    </row>
    <row r="9" spans="1:10" x14ac:dyDescent="0.25">
      <c r="A9" s="267" t="s">
        <v>0</v>
      </c>
      <c r="B9" s="267"/>
      <c r="C9" s="267"/>
      <c r="D9" s="148"/>
      <c r="E9" s="149"/>
      <c r="F9" s="149"/>
      <c r="G9" s="161"/>
      <c r="H9" s="161"/>
      <c r="I9" s="144"/>
    </row>
    <row r="10" spans="1:10" ht="18.75" x14ac:dyDescent="0.25">
      <c r="A10" s="150"/>
      <c r="B10" s="151"/>
      <c r="C10" s="151"/>
      <c r="D10" s="151"/>
      <c r="E10" s="151"/>
      <c r="F10" s="151"/>
      <c r="G10" s="151"/>
      <c r="H10" s="151"/>
      <c r="I10" s="151"/>
    </row>
    <row r="11" spans="1:10" x14ac:dyDescent="0.25">
      <c r="A11" s="152"/>
      <c r="B11" s="152"/>
      <c r="C11" s="152"/>
      <c r="D11" s="152"/>
      <c r="E11" s="152"/>
      <c r="F11" s="153"/>
      <c r="G11" s="153"/>
      <c r="H11" s="153"/>
      <c r="I11" s="152"/>
    </row>
    <row r="12" spans="1:10" ht="15" customHeight="1" x14ac:dyDescent="0.25">
      <c r="A12" s="152"/>
      <c r="B12" s="152"/>
      <c r="C12" s="152"/>
      <c r="D12" s="152"/>
      <c r="E12" s="152"/>
      <c r="F12" s="153"/>
      <c r="G12" s="153"/>
      <c r="H12" s="153"/>
      <c r="I12" s="152"/>
    </row>
    <row r="13" spans="1:10" ht="15" customHeight="1" x14ac:dyDescent="0.25">
      <c r="A13" s="152"/>
      <c r="B13" s="152"/>
      <c r="C13" s="152"/>
      <c r="D13" s="152"/>
      <c r="E13" s="152"/>
      <c r="F13" s="153"/>
      <c r="G13" s="153"/>
      <c r="H13" s="153"/>
      <c r="I13" s="152"/>
    </row>
    <row r="14" spans="1:10" ht="15" customHeight="1" x14ac:dyDescent="0.25">
      <c r="A14" s="152"/>
      <c r="B14" s="152"/>
      <c r="C14" s="152"/>
      <c r="D14" s="152"/>
      <c r="E14" s="152"/>
      <c r="F14" s="153"/>
      <c r="G14" s="153"/>
      <c r="H14" s="153"/>
      <c r="I14" s="152"/>
    </row>
    <row r="15" spans="1:10" ht="15" customHeight="1" x14ac:dyDescent="0.25">
      <c r="A15" s="152"/>
      <c r="B15" s="152"/>
      <c r="C15" s="152"/>
      <c r="D15" s="152"/>
      <c r="E15" s="152"/>
      <c r="F15" s="153"/>
      <c r="G15" s="153"/>
      <c r="H15" s="153"/>
      <c r="I15" s="152"/>
    </row>
    <row r="16" spans="1:10" ht="15" customHeight="1" x14ac:dyDescent="0.25">
      <c r="A16" s="152"/>
      <c r="B16" s="152"/>
      <c r="C16" s="152"/>
      <c r="D16" s="152"/>
      <c r="E16" s="152"/>
      <c r="F16" s="153"/>
      <c r="G16" s="153"/>
      <c r="H16" s="153"/>
      <c r="I16" s="152"/>
    </row>
    <row r="17" spans="1:9" ht="15" customHeight="1" x14ac:dyDescent="0.25">
      <c r="A17" s="142"/>
      <c r="B17" s="142"/>
      <c r="C17" s="142"/>
      <c r="D17" s="142"/>
      <c r="E17" s="142"/>
      <c r="F17" s="143"/>
      <c r="G17" s="143"/>
      <c r="H17" s="143"/>
      <c r="I17" s="142"/>
    </row>
    <row r="18" spans="1:9" ht="40.9" customHeight="1" x14ac:dyDescent="0.25">
      <c r="A18" s="142"/>
      <c r="B18" s="142"/>
      <c r="C18" s="142"/>
      <c r="D18" s="142"/>
      <c r="E18" s="142"/>
      <c r="F18" s="143"/>
      <c r="G18" s="143"/>
      <c r="H18" s="143"/>
      <c r="I18" s="142"/>
    </row>
    <row r="19" spans="1:9" ht="15" customHeight="1" x14ac:dyDescent="0.25">
      <c r="A19" s="142"/>
      <c r="B19" s="142"/>
      <c r="C19" s="142"/>
      <c r="D19" s="142"/>
      <c r="E19" s="142"/>
      <c r="F19" s="143"/>
      <c r="G19" s="143"/>
      <c r="H19" s="143"/>
      <c r="I19" s="142"/>
    </row>
    <row r="20" spans="1:9" ht="15" customHeight="1" x14ac:dyDescent="0.25">
      <c r="A20" s="142"/>
      <c r="B20" s="142"/>
      <c r="C20" s="142"/>
      <c r="D20" s="142"/>
      <c r="E20" s="142"/>
      <c r="F20" s="143"/>
      <c r="G20" s="143"/>
      <c r="H20" s="143"/>
      <c r="I20" s="142"/>
    </row>
    <row r="21" spans="1:9" ht="15" customHeight="1" x14ac:dyDescent="0.25">
      <c r="A21" s="142"/>
      <c r="B21" s="142"/>
      <c r="C21" s="142"/>
      <c r="D21" s="142"/>
      <c r="E21" s="142"/>
      <c r="F21" s="143"/>
      <c r="G21" s="143"/>
      <c r="H21" s="143"/>
      <c r="I21" s="142"/>
    </row>
    <row r="22" spans="1:9" ht="28.15" customHeight="1" x14ac:dyDescent="0.25">
      <c r="A22" s="142"/>
      <c r="B22" s="142"/>
      <c r="C22" s="142"/>
      <c r="D22" s="142"/>
      <c r="E22" s="142"/>
      <c r="F22" s="143"/>
      <c r="G22" s="143"/>
      <c r="H22" s="143"/>
      <c r="I22" s="142"/>
    </row>
    <row r="23" spans="1:9" ht="15" customHeight="1" x14ac:dyDescent="0.25">
      <c r="A23" s="142"/>
      <c r="B23" s="142"/>
      <c r="C23" s="142"/>
      <c r="D23" s="142"/>
      <c r="E23" s="142"/>
      <c r="F23" s="143"/>
      <c r="G23" s="143"/>
      <c r="H23" s="143"/>
      <c r="I23" s="142"/>
    </row>
    <row r="24" spans="1:9" ht="15" customHeight="1" x14ac:dyDescent="0.25">
      <c r="A24" s="142"/>
      <c r="B24" s="142"/>
      <c r="C24" s="142"/>
      <c r="D24" s="142"/>
      <c r="E24" s="142"/>
      <c r="F24" s="143"/>
      <c r="G24" s="143"/>
      <c r="H24" s="143"/>
      <c r="I24" s="142"/>
    </row>
    <row r="25" spans="1:9" ht="15" customHeight="1" x14ac:dyDescent="0.25">
      <c r="A25" s="142"/>
      <c r="B25" s="142"/>
      <c r="C25" s="142"/>
      <c r="D25" s="142"/>
      <c r="E25" s="142"/>
      <c r="F25" s="143"/>
      <c r="G25" s="143"/>
      <c r="H25" s="143"/>
      <c r="I25" s="142"/>
    </row>
    <row r="26" spans="1:9" ht="15" customHeight="1" x14ac:dyDescent="0.25">
      <c r="A26" s="142"/>
      <c r="B26" s="142"/>
      <c r="C26" s="142"/>
      <c r="D26" s="142"/>
      <c r="E26" s="142"/>
      <c r="F26" s="143"/>
      <c r="G26" s="143"/>
      <c r="H26" s="143"/>
      <c r="I26" s="142"/>
    </row>
    <row r="27" spans="1:9" ht="15" customHeight="1" x14ac:dyDescent="0.25">
      <c r="A27" s="142"/>
      <c r="B27" s="142"/>
      <c r="C27" s="142"/>
      <c r="D27" s="142"/>
      <c r="E27" s="142"/>
      <c r="F27" s="143"/>
      <c r="G27" s="143"/>
      <c r="H27" s="143"/>
      <c r="I27" s="142"/>
    </row>
  </sheetData>
  <mergeCells count="2">
    <mergeCell ref="A9:C9"/>
    <mergeCell ref="A5:I5"/>
  </mergeCells>
  <phoneticPr fontId="0" type="noConversion"/>
  <conditionalFormatting sqref="A10:I27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zoomScale="85" zoomScaleNormal="85" workbookViewId="0">
      <pane xSplit="1" ySplit="7" topLeftCell="N8" activePane="bottomRight" state="frozen"/>
      <selection activeCell="B6" sqref="B6"/>
      <selection pane="topRight" activeCell="B6" sqref="B6"/>
      <selection pane="bottomLeft" activeCell="B6" sqref="B6"/>
      <selection pane="bottomRight" activeCell="U1" sqref="U1:X1"/>
    </sheetView>
  </sheetViews>
  <sheetFormatPr defaultRowHeight="15" x14ac:dyDescent="0.25"/>
  <cols>
    <col min="1" max="1" width="36.28515625" customWidth="1"/>
    <col min="2" max="2" width="13.85546875" customWidth="1"/>
    <col min="3" max="3" width="12.5703125" customWidth="1"/>
    <col min="4" max="4" width="15.7109375" customWidth="1"/>
    <col min="5" max="5" width="12.5703125" customWidth="1"/>
    <col min="6" max="6" width="11.5703125" customWidth="1"/>
    <col min="7" max="7" width="12.42578125" customWidth="1"/>
    <col min="8" max="8" width="11.140625" customWidth="1"/>
    <col min="9" max="10" width="12.85546875" customWidth="1"/>
    <col min="11" max="11" width="15.7109375" customWidth="1"/>
    <col min="12" max="12" width="14.42578125" customWidth="1"/>
    <col min="13" max="13" width="11.140625" customWidth="1"/>
    <col min="14" max="14" width="11.7109375" customWidth="1"/>
    <col min="15" max="15" width="10.28515625" customWidth="1"/>
    <col min="16" max="17" width="11.5703125" customWidth="1"/>
    <col min="18" max="18" width="10.85546875" customWidth="1"/>
    <col min="19" max="20" width="11" customWidth="1"/>
    <col min="21" max="21" width="10.140625" customWidth="1"/>
    <col min="22" max="23" width="12.28515625" customWidth="1"/>
    <col min="24" max="24" width="12.140625" customWidth="1"/>
  </cols>
  <sheetData>
    <row r="1" spans="1:24" s="1" customFormat="1" ht="37.9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3"/>
      <c r="N1" s="63"/>
      <c r="O1" s="63"/>
      <c r="P1" s="63"/>
      <c r="Q1" s="63"/>
      <c r="R1" s="63"/>
      <c r="U1" s="188" t="s">
        <v>265</v>
      </c>
      <c r="V1" s="189"/>
      <c r="W1" s="189"/>
      <c r="X1" s="189"/>
    </row>
    <row r="2" spans="1:24" s="1" customFormat="1" ht="27.75" customHeight="1" x14ac:dyDescent="0.25">
      <c r="A2" s="64"/>
      <c r="B2" s="64"/>
      <c r="C2" s="190" t="s">
        <v>254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1:24" s="1" customFormat="1" ht="21" customHeight="1" x14ac:dyDescent="0.25">
      <c r="A3" s="64"/>
      <c r="B3" s="64"/>
      <c r="C3" s="190" t="s">
        <v>101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4" s="1" customFormat="1" ht="56.25" customHeight="1" x14ac:dyDescent="0.25">
      <c r="A4" s="64"/>
      <c r="B4" s="64"/>
      <c r="C4" s="190" t="s">
        <v>102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</row>
    <row r="5" spans="1:24" ht="15" customHeight="1" x14ac:dyDescent="0.25">
      <c r="A5" s="65"/>
      <c r="B5" s="65"/>
      <c r="C5" s="65"/>
      <c r="D5" s="65"/>
      <c r="E5" s="65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1:24" ht="75.75" customHeight="1" x14ac:dyDescent="0.25">
      <c r="A6" s="191" t="s">
        <v>82</v>
      </c>
      <c r="B6" s="191" t="s">
        <v>83</v>
      </c>
      <c r="C6" s="191" t="s">
        <v>286</v>
      </c>
      <c r="D6" s="191" t="s">
        <v>84</v>
      </c>
      <c r="E6" s="191" t="s">
        <v>287</v>
      </c>
      <c r="F6" s="191" t="s">
        <v>285</v>
      </c>
      <c r="G6" s="191"/>
      <c r="H6" s="191"/>
      <c r="I6" s="191" t="s">
        <v>85</v>
      </c>
      <c r="J6" s="191" t="s">
        <v>86</v>
      </c>
      <c r="K6" s="191" t="s">
        <v>84</v>
      </c>
      <c r="L6" s="191" t="s">
        <v>87</v>
      </c>
      <c r="M6" s="191" t="s">
        <v>255</v>
      </c>
      <c r="N6" s="191"/>
      <c r="O6" s="191"/>
      <c r="P6" s="191" t="s">
        <v>88</v>
      </c>
      <c r="Q6" s="191"/>
      <c r="R6" s="191"/>
      <c r="S6" s="191" t="s">
        <v>89</v>
      </c>
      <c r="T6" s="191"/>
      <c r="U6" s="191"/>
      <c r="V6" s="191" t="s">
        <v>90</v>
      </c>
      <c r="W6" s="191"/>
      <c r="X6" s="191"/>
    </row>
    <row r="7" spans="1:24" s="67" customFormat="1" ht="106.5" customHeight="1" x14ac:dyDescent="0.25">
      <c r="A7" s="191"/>
      <c r="B7" s="191"/>
      <c r="C7" s="191"/>
      <c r="D7" s="191"/>
      <c r="E7" s="191"/>
      <c r="F7" s="66" t="s">
        <v>40</v>
      </c>
      <c r="G7" s="66" t="s">
        <v>21</v>
      </c>
      <c r="H7" s="66" t="s">
        <v>0</v>
      </c>
      <c r="I7" s="191"/>
      <c r="J7" s="191"/>
      <c r="K7" s="191"/>
      <c r="L7" s="191"/>
      <c r="M7" s="66" t="s">
        <v>40</v>
      </c>
      <c r="N7" s="66" t="s">
        <v>21</v>
      </c>
      <c r="O7" s="66" t="s">
        <v>0</v>
      </c>
      <c r="P7" s="66" t="s">
        <v>40</v>
      </c>
      <c r="Q7" s="66" t="s">
        <v>21</v>
      </c>
      <c r="R7" s="66" t="s">
        <v>0</v>
      </c>
      <c r="S7" s="66" t="s">
        <v>40</v>
      </c>
      <c r="T7" s="66" t="s">
        <v>21</v>
      </c>
      <c r="U7" s="66" t="s">
        <v>0</v>
      </c>
      <c r="V7" s="66" t="s">
        <v>40</v>
      </c>
      <c r="W7" s="66" t="s">
        <v>21</v>
      </c>
      <c r="X7" s="66" t="s">
        <v>0</v>
      </c>
    </row>
    <row r="8" spans="1:24" s="67" customFormat="1" ht="36.75" customHeight="1" x14ac:dyDescent="0.25">
      <c r="A8" s="68" t="s">
        <v>91</v>
      </c>
      <c r="B8" s="68"/>
      <c r="C8" s="69"/>
      <c r="D8" s="70"/>
      <c r="E8" s="69"/>
      <c r="F8" s="71"/>
      <c r="G8" s="71"/>
      <c r="H8" s="71"/>
      <c r="I8" s="71"/>
      <c r="J8" s="71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s="67" customFormat="1" ht="33" customHeight="1" x14ac:dyDescent="0.25">
      <c r="A9" s="68" t="s">
        <v>92</v>
      </c>
      <c r="B9" s="72"/>
      <c r="C9" s="69"/>
      <c r="D9" s="70"/>
      <c r="E9" s="69"/>
      <c r="F9" s="71"/>
      <c r="G9" s="71"/>
      <c r="H9" s="71"/>
      <c r="I9" s="71"/>
      <c r="J9" s="71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s="67" customFormat="1" ht="34.5" customHeight="1" x14ac:dyDescent="0.25">
      <c r="A10" s="73" t="s">
        <v>93</v>
      </c>
      <c r="B10" s="74"/>
      <c r="C10" s="69"/>
      <c r="D10" s="70"/>
      <c r="E10" s="69"/>
      <c r="F10" s="71"/>
      <c r="G10" s="71"/>
      <c r="H10" s="71"/>
      <c r="I10" s="71"/>
      <c r="J10" s="7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s="67" customFormat="1" ht="55.5" customHeight="1" x14ac:dyDescent="0.25">
      <c r="A11" s="75" t="s">
        <v>94</v>
      </c>
      <c r="B11" s="69"/>
      <c r="C11" s="69"/>
      <c r="D11" s="70"/>
      <c r="E11" s="69"/>
      <c r="F11" s="71"/>
      <c r="G11" s="71"/>
      <c r="H11" s="71"/>
      <c r="I11" s="71"/>
      <c r="J11" s="71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49.5" customHeight="1" x14ac:dyDescent="0.25">
      <c r="A12" s="76" t="s">
        <v>41</v>
      </c>
      <c r="B12" s="76"/>
      <c r="C12" s="76"/>
      <c r="D12" s="77"/>
      <c r="E12" s="76"/>
      <c r="F12" s="78"/>
      <c r="G12" s="78"/>
      <c r="H12" s="78"/>
      <c r="I12" s="78"/>
      <c r="J12" s="7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ht="56.25" customHeight="1" x14ac:dyDescent="0.25">
      <c r="A13" s="76" t="s">
        <v>42</v>
      </c>
      <c r="B13" s="76"/>
      <c r="C13" s="76"/>
      <c r="D13" s="77"/>
      <c r="E13" s="76"/>
      <c r="F13" s="78"/>
      <c r="G13" s="78"/>
      <c r="H13" s="78"/>
      <c r="I13" s="78"/>
      <c r="J13" s="78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51" customHeight="1" x14ac:dyDescent="0.25">
      <c r="A14" s="76" t="s">
        <v>43</v>
      </c>
      <c r="B14" s="76"/>
      <c r="C14" s="76"/>
      <c r="D14" s="77"/>
      <c r="E14" s="76"/>
      <c r="F14" s="78"/>
      <c r="G14" s="78"/>
      <c r="H14" s="78"/>
      <c r="I14" s="78"/>
      <c r="J14" s="78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86.25" hidden="1" customHeight="1" x14ac:dyDescent="0.25">
      <c r="A15" s="76" t="s">
        <v>44</v>
      </c>
      <c r="B15" s="76"/>
      <c r="C15" s="76"/>
      <c r="D15" s="77"/>
      <c r="E15" s="76"/>
      <c r="F15" s="78"/>
      <c r="G15" s="78"/>
      <c r="H15" s="78"/>
      <c r="I15" s="78"/>
      <c r="J15" s="78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ht="65.25" hidden="1" customHeight="1" x14ac:dyDescent="0.25">
      <c r="A16" s="76" t="s">
        <v>95</v>
      </c>
      <c r="B16" s="76"/>
      <c r="C16" s="76"/>
      <c r="D16" s="77"/>
      <c r="E16" s="76"/>
      <c r="F16" s="78"/>
      <c r="G16" s="78"/>
      <c r="H16" s="78"/>
      <c r="I16" s="78"/>
      <c r="J16" s="78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1:24" ht="22.5" hidden="1" customHeight="1" x14ac:dyDescent="0.25">
      <c r="A17" s="76" t="s">
        <v>45</v>
      </c>
      <c r="B17" s="76"/>
      <c r="C17" s="76"/>
      <c r="D17" s="77"/>
      <c r="E17" s="76"/>
      <c r="F17" s="78"/>
      <c r="G17" s="78"/>
      <c r="H17" s="78"/>
      <c r="I17" s="78"/>
      <c r="J17" s="78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13"/>
    </row>
    <row r="18" spans="1:24" ht="29.25" hidden="1" customHeight="1" x14ac:dyDescent="0.25">
      <c r="A18" s="76" t="s">
        <v>96</v>
      </c>
      <c r="B18" s="76"/>
      <c r="C18" s="76"/>
      <c r="D18" s="77"/>
      <c r="E18" s="76"/>
      <c r="F18" s="78"/>
      <c r="G18" s="78"/>
      <c r="H18" s="78"/>
      <c r="I18" s="78"/>
      <c r="J18" s="78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ht="24" hidden="1" customHeight="1" x14ac:dyDescent="0.25">
      <c r="A19" s="76" t="s">
        <v>97</v>
      </c>
      <c r="B19" s="76"/>
      <c r="C19" s="76"/>
      <c r="D19" s="77"/>
      <c r="E19" s="76"/>
      <c r="F19" s="78"/>
      <c r="G19" s="78"/>
      <c r="H19" s="78"/>
      <c r="I19" s="78"/>
      <c r="J19" s="78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1:24" ht="24" hidden="1" customHeight="1" x14ac:dyDescent="0.25">
      <c r="A20" s="76" t="s">
        <v>98</v>
      </c>
      <c r="B20" s="76"/>
      <c r="C20" s="76"/>
      <c r="D20" s="77"/>
      <c r="E20" s="76"/>
      <c r="F20" s="78"/>
      <c r="G20" s="78"/>
      <c r="H20" s="78"/>
      <c r="I20" s="78"/>
      <c r="J20" s="78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ht="25.5" hidden="1" customHeight="1" x14ac:dyDescent="0.25">
      <c r="A21" s="76" t="s">
        <v>46</v>
      </c>
      <c r="B21" s="76"/>
      <c r="C21" s="76"/>
      <c r="D21" s="77"/>
      <c r="E21" s="76"/>
      <c r="F21" s="78"/>
      <c r="G21" s="78"/>
      <c r="H21" s="78"/>
      <c r="I21" s="78"/>
      <c r="J21" s="78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4" ht="28.5" hidden="1" customHeight="1" x14ac:dyDescent="0.25">
      <c r="A22" s="76" t="s">
        <v>99</v>
      </c>
      <c r="B22" s="76"/>
      <c r="C22" s="76"/>
      <c r="D22" s="77"/>
      <c r="E22" s="76"/>
      <c r="F22" s="78"/>
      <c r="G22" s="78"/>
      <c r="H22" s="78"/>
      <c r="I22" s="78"/>
      <c r="J22" s="78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1:24" ht="42" hidden="1" customHeight="1" x14ac:dyDescent="0.25">
      <c r="A23" s="76" t="s">
        <v>100</v>
      </c>
      <c r="B23" s="76"/>
      <c r="C23" s="76"/>
      <c r="D23" s="77"/>
      <c r="E23" s="76"/>
      <c r="F23" s="78"/>
      <c r="G23" s="78"/>
      <c r="H23" s="78"/>
      <c r="I23" s="78"/>
      <c r="J23" s="78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24" ht="29.25" customHeight="1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24" x14ac:dyDescent="0.25">
      <c r="A25" s="80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1:24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24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24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24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24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1:24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24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1:18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1:18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A6:A7"/>
    <mergeCell ref="B6:B7"/>
    <mergeCell ref="C6:C7"/>
    <mergeCell ref="D6:D7"/>
    <mergeCell ref="U1:X1"/>
    <mergeCell ref="C2:X2"/>
    <mergeCell ref="C3:X3"/>
    <mergeCell ref="C4:X4"/>
    <mergeCell ref="K6:K7"/>
    <mergeCell ref="L6:L7"/>
    <mergeCell ref="E6:E7"/>
    <mergeCell ref="F5:X5"/>
    <mergeCell ref="P6:R6"/>
    <mergeCell ref="S6:U6"/>
    <mergeCell ref="V6:X6"/>
    <mergeCell ref="F6:H6"/>
    <mergeCell ref="M6:O6"/>
    <mergeCell ref="I6:I7"/>
    <mergeCell ref="J6:J7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1"/>
  <sheetViews>
    <sheetView view="pageBreakPreview" topLeftCell="C1" zoomScaleSheetLayoutView="100" workbookViewId="0">
      <selection activeCell="R16" sqref="R16:T16"/>
    </sheetView>
  </sheetViews>
  <sheetFormatPr defaultRowHeight="15" x14ac:dyDescent="0.25"/>
  <cols>
    <col min="1" max="1" width="29.28515625" customWidth="1"/>
    <col min="2" max="2" width="11" customWidth="1"/>
  </cols>
  <sheetData>
    <row r="1" spans="1:20" ht="36.6" customHeight="1" x14ac:dyDescent="0.25">
      <c r="L1" s="163"/>
      <c r="M1" s="163"/>
      <c r="N1" s="163"/>
      <c r="O1" s="49"/>
      <c r="P1" s="49"/>
      <c r="S1" s="171" t="s">
        <v>319</v>
      </c>
      <c r="T1" s="171"/>
    </row>
    <row r="2" spans="1:20" ht="15.75" x14ac:dyDescent="0.25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20" ht="15.75" x14ac:dyDescent="0.2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1:20" ht="15.75" x14ac:dyDescent="0.2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20" ht="15.75" x14ac:dyDescent="0.25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20" ht="15.75" x14ac:dyDescent="0.25">
      <c r="A6" s="8" t="s">
        <v>5</v>
      </c>
      <c r="B6" s="9" t="s">
        <v>56</v>
      </c>
      <c r="C6" s="10"/>
      <c r="D6" s="10"/>
      <c r="E6" s="10"/>
      <c r="F6" s="10"/>
      <c r="G6" s="10"/>
      <c r="H6" s="10"/>
      <c r="I6" s="10"/>
      <c r="J6" s="10"/>
      <c r="K6" s="10"/>
    </row>
    <row r="7" spans="1:20" ht="31.5" x14ac:dyDescent="0.25">
      <c r="A7" s="8" t="s">
        <v>6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20" ht="31.5" x14ac:dyDescent="0.25">
      <c r="A8" s="8" t="s">
        <v>7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20" ht="15.7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0" ht="15.75" x14ac:dyDescent="0.25">
      <c r="A10" s="172" t="s">
        <v>8</v>
      </c>
      <c r="B10" s="172"/>
      <c r="C10" s="172"/>
      <c r="D10" s="11"/>
      <c r="E10" s="11"/>
      <c r="F10" s="11"/>
      <c r="G10" s="11"/>
      <c r="H10" s="11"/>
      <c r="I10" s="11"/>
      <c r="J10" s="11"/>
      <c r="K10" s="11"/>
    </row>
    <row r="11" spans="1:20" s="104" customFormat="1" ht="15.75" x14ac:dyDescent="0.25">
      <c r="A11" s="92"/>
      <c r="B11" s="93"/>
      <c r="C11" s="134"/>
      <c r="D11" s="134"/>
      <c r="E11" s="134"/>
      <c r="F11" s="134"/>
      <c r="G11" s="134"/>
      <c r="H11" s="134"/>
      <c r="I11" s="134"/>
      <c r="J11" s="134"/>
    </row>
    <row r="12" spans="1:20" s="104" customFormat="1" ht="15.75" x14ac:dyDescent="0.25">
      <c r="A12" s="199" t="s">
        <v>206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</row>
    <row r="13" spans="1:20" ht="15.75" x14ac:dyDescent="0.25">
      <c r="A13" s="92"/>
      <c r="B13" s="93"/>
      <c r="C13" s="93"/>
      <c r="D13" s="91"/>
      <c r="E13" s="91"/>
      <c r="F13" s="91"/>
      <c r="G13" s="91"/>
      <c r="H13" s="91"/>
      <c r="I13" s="91"/>
      <c r="J13" s="91"/>
      <c r="K13" s="91"/>
    </row>
    <row r="14" spans="1:20" ht="18.75" customHeight="1" x14ac:dyDescent="0.25">
      <c r="A14" s="204" t="s">
        <v>11</v>
      </c>
      <c r="B14" s="203" t="s">
        <v>6</v>
      </c>
      <c r="C14" s="204" t="s">
        <v>9</v>
      </c>
      <c r="D14" s="204"/>
      <c r="E14" s="204"/>
      <c r="F14" s="204"/>
      <c r="G14" s="204"/>
      <c r="H14" s="204"/>
      <c r="I14" s="204"/>
      <c r="J14" s="204"/>
      <c r="K14" s="204"/>
      <c r="L14" s="193" t="s">
        <v>276</v>
      </c>
      <c r="M14" s="194"/>
      <c r="N14" s="195"/>
      <c r="O14" s="200" t="s">
        <v>275</v>
      </c>
      <c r="P14" s="201"/>
      <c r="Q14" s="201"/>
      <c r="R14" s="201"/>
      <c r="S14" s="201"/>
      <c r="T14" s="202"/>
    </row>
    <row r="15" spans="1:20" ht="60.75" customHeight="1" x14ac:dyDescent="0.25">
      <c r="A15" s="204"/>
      <c r="B15" s="203"/>
      <c r="C15" s="203" t="s">
        <v>133</v>
      </c>
      <c r="D15" s="203"/>
      <c r="E15" s="203"/>
      <c r="F15" s="203" t="s">
        <v>132</v>
      </c>
      <c r="G15" s="203"/>
      <c r="H15" s="203"/>
      <c r="I15" s="203" t="s">
        <v>131</v>
      </c>
      <c r="J15" s="203"/>
      <c r="K15" s="203"/>
      <c r="L15" s="196"/>
      <c r="M15" s="197"/>
      <c r="N15" s="198"/>
      <c r="O15" s="203" t="s">
        <v>277</v>
      </c>
      <c r="P15" s="203"/>
      <c r="Q15" s="203"/>
      <c r="R15" s="203" t="s">
        <v>278</v>
      </c>
      <c r="S15" s="203"/>
      <c r="T15" s="203"/>
    </row>
    <row r="16" spans="1:20" x14ac:dyDescent="0.25">
      <c r="A16" s="204"/>
      <c r="B16" s="203"/>
      <c r="C16" s="90" t="s">
        <v>317</v>
      </c>
      <c r="D16" s="90" t="s">
        <v>326</v>
      </c>
      <c r="E16" s="90" t="s">
        <v>329</v>
      </c>
      <c r="F16" s="90" t="s">
        <v>317</v>
      </c>
      <c r="G16" s="90" t="s">
        <v>326</v>
      </c>
      <c r="H16" s="90" t="s">
        <v>329</v>
      </c>
      <c r="I16" s="90" t="s">
        <v>317</v>
      </c>
      <c r="J16" s="90" t="s">
        <v>326</v>
      </c>
      <c r="K16" s="90" t="s">
        <v>329</v>
      </c>
      <c r="L16" s="90" t="s">
        <v>317</v>
      </c>
      <c r="M16" s="90" t="s">
        <v>326</v>
      </c>
      <c r="N16" s="90" t="s">
        <v>329</v>
      </c>
      <c r="O16" s="90" t="s">
        <v>317</v>
      </c>
      <c r="P16" s="90" t="s">
        <v>326</v>
      </c>
      <c r="Q16" s="90" t="s">
        <v>329</v>
      </c>
      <c r="R16" s="90" t="s">
        <v>317</v>
      </c>
      <c r="S16" s="90" t="s">
        <v>326</v>
      </c>
      <c r="T16" s="90" t="s">
        <v>329</v>
      </c>
    </row>
    <row r="17" spans="1:20" ht="15.75" x14ac:dyDescent="0.25">
      <c r="A17" s="136">
        <v>1</v>
      </c>
      <c r="B17" s="135">
        <v>2</v>
      </c>
      <c r="C17" s="136">
        <v>3</v>
      </c>
      <c r="D17" s="135">
        <v>4</v>
      </c>
      <c r="E17" s="136">
        <v>5</v>
      </c>
      <c r="F17" s="135">
        <v>6</v>
      </c>
      <c r="G17" s="136">
        <v>7</v>
      </c>
      <c r="H17" s="135">
        <v>8</v>
      </c>
      <c r="I17" s="136">
        <v>9</v>
      </c>
      <c r="J17" s="135">
        <v>10</v>
      </c>
      <c r="K17" s="136">
        <v>11</v>
      </c>
      <c r="L17" s="136">
        <v>12</v>
      </c>
      <c r="M17" s="135">
        <v>13</v>
      </c>
      <c r="N17" s="136">
        <v>14</v>
      </c>
      <c r="O17" s="135">
        <v>15</v>
      </c>
      <c r="P17" s="136">
        <v>16</v>
      </c>
      <c r="Q17" s="135">
        <v>17</v>
      </c>
      <c r="R17" s="136">
        <v>18</v>
      </c>
      <c r="S17" s="135">
        <v>19</v>
      </c>
      <c r="T17" s="136">
        <v>20</v>
      </c>
    </row>
    <row r="18" spans="1:20" x14ac:dyDescent="0.25">
      <c r="A18" s="13" t="s">
        <v>128</v>
      </c>
      <c r="B18" s="13"/>
      <c r="C18" s="13"/>
      <c r="D18" s="13"/>
      <c r="E18" s="13"/>
      <c r="F18" s="13"/>
      <c r="G18" s="13"/>
      <c r="H18" s="108"/>
      <c r="I18" s="13"/>
      <c r="J18" s="13"/>
      <c r="K18" s="13"/>
      <c r="L18" s="13">
        <f>L19+L20+L24+L25+L28</f>
        <v>0</v>
      </c>
      <c r="M18" s="13">
        <f t="shared" ref="M18:T18" si="0">M19+M20+M24+M25+M28</f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0</v>
      </c>
      <c r="T18" s="13">
        <f t="shared" si="0"/>
        <v>0</v>
      </c>
    </row>
    <row r="19" spans="1:20" ht="30" x14ac:dyDescent="0.25">
      <c r="A19" s="94" t="s">
        <v>139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>
        <f t="shared" ref="L19:L24" si="1">C19*F19*I19</f>
        <v>0</v>
      </c>
      <c r="M19" s="13">
        <f t="shared" ref="M19:M24" si="2">D19*G19*J19</f>
        <v>0</v>
      </c>
      <c r="N19" s="13">
        <f t="shared" ref="N19:N24" si="3">E19*H19*K19</f>
        <v>0</v>
      </c>
      <c r="O19" s="13"/>
      <c r="P19" s="13"/>
      <c r="Q19" s="13"/>
      <c r="R19" s="13"/>
      <c r="S19" s="13"/>
      <c r="T19" s="13"/>
    </row>
    <row r="20" spans="1:20" x14ac:dyDescent="0.25">
      <c r="A20" s="13" t="s">
        <v>141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f>SUM(L21:L23)</f>
        <v>0</v>
      </c>
      <c r="M20" s="13">
        <f t="shared" ref="M20:T20" si="4">SUM(M21:M23)</f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13">
        <f t="shared" si="4"/>
        <v>0</v>
      </c>
      <c r="R20" s="13">
        <f t="shared" si="4"/>
        <v>0</v>
      </c>
      <c r="S20" s="13">
        <f t="shared" si="4"/>
        <v>0</v>
      </c>
      <c r="T20" s="13">
        <f t="shared" si="4"/>
        <v>0</v>
      </c>
    </row>
    <row r="21" spans="1:20" s="96" customFormat="1" ht="30" x14ac:dyDescent="0.25">
      <c r="A21" s="97" t="s">
        <v>144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>
        <f>C21*F21*I21</f>
        <v>0</v>
      </c>
      <c r="M21" s="95">
        <f>D21*G21*J21</f>
        <v>0</v>
      </c>
      <c r="N21" s="95">
        <f>E21*H21*K21</f>
        <v>0</v>
      </c>
      <c r="O21" s="95"/>
      <c r="P21" s="95"/>
      <c r="Q21" s="95"/>
      <c r="R21" s="95">
        <f>L21-O21</f>
        <v>0</v>
      </c>
      <c r="S21" s="95">
        <f>M21-P21</f>
        <v>0</v>
      </c>
      <c r="T21" s="95">
        <f>N21-Q21</f>
        <v>0</v>
      </c>
    </row>
    <row r="22" spans="1:20" s="96" customFormat="1" ht="45" x14ac:dyDescent="0.25">
      <c r="A22" s="97" t="s">
        <v>146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>
        <f t="shared" si="1"/>
        <v>0</v>
      </c>
      <c r="M22" s="95">
        <f t="shared" si="2"/>
        <v>0</v>
      </c>
      <c r="N22" s="95">
        <f t="shared" si="3"/>
        <v>0</v>
      </c>
      <c r="O22" s="95"/>
      <c r="P22" s="95"/>
      <c r="Q22" s="95"/>
      <c r="R22" s="95">
        <f t="shared" ref="R22:R27" si="5">L22-O22</f>
        <v>0</v>
      </c>
      <c r="S22" s="95">
        <f t="shared" ref="S22:S27" si="6">M22-P22</f>
        <v>0</v>
      </c>
      <c r="T22" s="95">
        <f t="shared" ref="T22:T27" si="7">N22-Q22</f>
        <v>0</v>
      </c>
    </row>
    <row r="23" spans="1:20" s="96" customFormat="1" ht="30" x14ac:dyDescent="0.25">
      <c r="A23" s="97" t="s">
        <v>147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>
        <f>C23*F23*I23</f>
        <v>0</v>
      </c>
      <c r="M23" s="95">
        <f>D23*G23*J23</f>
        <v>0</v>
      </c>
      <c r="N23" s="95">
        <f>E23*H23*K23</f>
        <v>0</v>
      </c>
      <c r="O23" s="95"/>
      <c r="P23" s="95"/>
      <c r="Q23" s="95"/>
      <c r="R23" s="95">
        <f t="shared" si="5"/>
        <v>0</v>
      </c>
      <c r="S23" s="95">
        <f t="shared" si="6"/>
        <v>0</v>
      </c>
      <c r="T23" s="95">
        <f t="shared" si="7"/>
        <v>0</v>
      </c>
    </row>
    <row r="24" spans="1:20" x14ac:dyDescent="0.25">
      <c r="A24" s="13" t="s">
        <v>140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>
        <f t="shared" si="1"/>
        <v>0</v>
      </c>
      <c r="M24" s="13">
        <f t="shared" si="2"/>
        <v>0</v>
      </c>
      <c r="N24" s="13">
        <f t="shared" si="3"/>
        <v>0</v>
      </c>
      <c r="O24" s="13"/>
      <c r="P24" s="13"/>
      <c r="Q24" s="13"/>
      <c r="R24" s="95">
        <f t="shared" si="5"/>
        <v>0</v>
      </c>
      <c r="S24" s="95">
        <f t="shared" si="6"/>
        <v>0</v>
      </c>
      <c r="T24" s="95">
        <f t="shared" si="7"/>
        <v>0</v>
      </c>
    </row>
    <row r="25" spans="1:20" x14ac:dyDescent="0.25">
      <c r="A25" s="13" t="s">
        <v>145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>
        <f t="shared" ref="L25:N27" si="8">C25*F25*I25</f>
        <v>0</v>
      </c>
      <c r="M25" s="13">
        <f t="shared" si="8"/>
        <v>0</v>
      </c>
      <c r="N25" s="13">
        <f t="shared" si="8"/>
        <v>0</v>
      </c>
      <c r="O25" s="13"/>
      <c r="P25" s="13"/>
      <c r="Q25" s="13"/>
      <c r="R25" s="95">
        <f t="shared" si="5"/>
        <v>0</v>
      </c>
      <c r="S25" s="95">
        <f t="shared" si="6"/>
        <v>0</v>
      </c>
      <c r="T25" s="95">
        <f t="shared" si="7"/>
        <v>0</v>
      </c>
    </row>
    <row r="26" spans="1:20" s="96" customFormat="1" x14ac:dyDescent="0.25">
      <c r="A26" s="95" t="s">
        <v>142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>
        <f t="shared" si="8"/>
        <v>0</v>
      </c>
      <c r="M26" s="95">
        <f t="shared" si="8"/>
        <v>0</v>
      </c>
      <c r="N26" s="95">
        <f t="shared" si="8"/>
        <v>0</v>
      </c>
      <c r="O26" s="95"/>
      <c r="P26" s="95"/>
      <c r="Q26" s="95"/>
      <c r="R26" s="95">
        <f t="shared" si="5"/>
        <v>0</v>
      </c>
      <c r="S26" s="95">
        <f t="shared" si="6"/>
        <v>0</v>
      </c>
      <c r="T26" s="95">
        <f t="shared" si="7"/>
        <v>0</v>
      </c>
    </row>
    <row r="27" spans="1:20" s="96" customFormat="1" x14ac:dyDescent="0.25">
      <c r="A27" s="95" t="s">
        <v>143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>
        <f t="shared" si="8"/>
        <v>0</v>
      </c>
      <c r="M27" s="95">
        <f t="shared" si="8"/>
        <v>0</v>
      </c>
      <c r="N27" s="95">
        <f t="shared" si="8"/>
        <v>0</v>
      </c>
      <c r="O27" s="95"/>
      <c r="P27" s="95"/>
      <c r="Q27" s="95"/>
      <c r="R27" s="95">
        <f t="shared" si="5"/>
        <v>0</v>
      </c>
      <c r="S27" s="95">
        <f t="shared" si="6"/>
        <v>0</v>
      </c>
      <c r="T27" s="95">
        <f t="shared" si="7"/>
        <v>0</v>
      </c>
    </row>
    <row r="28" spans="1:20" x14ac:dyDescent="0.25">
      <c r="A28" s="13" t="s">
        <v>279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>
        <f>SUM(L29:L31)</f>
        <v>0</v>
      </c>
      <c r="M28" s="13">
        <f t="shared" ref="M28:T28" si="9">SUM(M29:M31)</f>
        <v>0</v>
      </c>
      <c r="N28" s="13">
        <f t="shared" si="9"/>
        <v>0</v>
      </c>
      <c r="O28" s="13">
        <f t="shared" si="9"/>
        <v>0</v>
      </c>
      <c r="P28" s="13">
        <f t="shared" si="9"/>
        <v>0</v>
      </c>
      <c r="Q28" s="13">
        <f t="shared" si="9"/>
        <v>0</v>
      </c>
      <c r="R28" s="13">
        <f t="shared" si="9"/>
        <v>0</v>
      </c>
      <c r="S28" s="13">
        <f t="shared" si="9"/>
        <v>0</v>
      </c>
      <c r="T28" s="13">
        <f t="shared" si="9"/>
        <v>0</v>
      </c>
    </row>
    <row r="29" spans="1:20" ht="90" x14ac:dyDescent="0.25">
      <c r="A29" s="97" t="s">
        <v>148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>
        <f t="shared" ref="L29:N31" si="10">C29*F29*I29</f>
        <v>0</v>
      </c>
      <c r="M29" s="13">
        <f t="shared" si="10"/>
        <v>0</v>
      </c>
      <c r="N29" s="13">
        <f t="shared" si="10"/>
        <v>0</v>
      </c>
      <c r="O29" s="13"/>
      <c r="P29" s="13"/>
      <c r="Q29" s="13"/>
      <c r="R29" s="95">
        <f t="shared" ref="R29:T31" si="11">L29-O29</f>
        <v>0</v>
      </c>
      <c r="S29" s="95">
        <f t="shared" si="11"/>
        <v>0</v>
      </c>
      <c r="T29" s="95">
        <f t="shared" si="11"/>
        <v>0</v>
      </c>
    </row>
    <row r="30" spans="1:20" ht="180" x14ac:dyDescent="0.25">
      <c r="A30" s="97" t="s">
        <v>149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>
        <f t="shared" si="10"/>
        <v>0</v>
      </c>
      <c r="M30" s="13">
        <f t="shared" si="10"/>
        <v>0</v>
      </c>
      <c r="N30" s="13">
        <f t="shared" si="10"/>
        <v>0</v>
      </c>
      <c r="O30" s="13"/>
      <c r="P30" s="13"/>
      <c r="Q30" s="13"/>
      <c r="R30" s="95">
        <f t="shared" si="11"/>
        <v>0</v>
      </c>
      <c r="S30" s="95">
        <f t="shared" si="11"/>
        <v>0</v>
      </c>
      <c r="T30" s="95">
        <f t="shared" si="11"/>
        <v>0</v>
      </c>
    </row>
    <row r="31" spans="1:20" x14ac:dyDescent="0.25">
      <c r="A31" s="97" t="s">
        <v>150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>
        <f t="shared" si="10"/>
        <v>0</v>
      </c>
      <c r="M31" s="13">
        <f t="shared" si="10"/>
        <v>0</v>
      </c>
      <c r="N31" s="13">
        <f t="shared" si="10"/>
        <v>0</v>
      </c>
      <c r="O31" s="13"/>
      <c r="P31" s="13"/>
      <c r="Q31" s="13"/>
      <c r="R31" s="95">
        <f t="shared" si="11"/>
        <v>0</v>
      </c>
      <c r="S31" s="95">
        <f t="shared" si="11"/>
        <v>0</v>
      </c>
      <c r="T31" s="95">
        <f t="shared" si="11"/>
        <v>0</v>
      </c>
    </row>
  </sheetData>
  <mergeCells count="13">
    <mergeCell ref="L14:N15"/>
    <mergeCell ref="S1:T1"/>
    <mergeCell ref="A12:T12"/>
    <mergeCell ref="O14:T14"/>
    <mergeCell ref="O15:Q15"/>
    <mergeCell ref="R15:T15"/>
    <mergeCell ref="A10:C10"/>
    <mergeCell ref="F15:H15"/>
    <mergeCell ref="I15:K15"/>
    <mergeCell ref="C14:K14"/>
    <mergeCell ref="C15:E15"/>
    <mergeCell ref="A14:A16"/>
    <mergeCell ref="B14:B1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69" fitToHeight="10" orientation="landscape" blackAndWhite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2"/>
  <sheetViews>
    <sheetView view="pageBreakPreview" zoomScaleSheetLayoutView="100" workbookViewId="0">
      <selection activeCell="L16" sqref="L16:N16"/>
    </sheetView>
  </sheetViews>
  <sheetFormatPr defaultRowHeight="15" x14ac:dyDescent="0.25"/>
  <cols>
    <col min="1" max="1" width="29" customWidth="1"/>
    <col min="2" max="2" width="11" customWidth="1"/>
    <col min="3" max="3" width="11.5703125" customWidth="1"/>
    <col min="4" max="4" width="10.85546875" customWidth="1"/>
    <col min="5" max="5" width="9.42578125" customWidth="1"/>
  </cols>
  <sheetData>
    <row r="1" spans="1:14" ht="34.15" customHeight="1" x14ac:dyDescent="0.25">
      <c r="H1" s="49"/>
      <c r="I1" s="34"/>
      <c r="L1" s="208" t="s">
        <v>320</v>
      </c>
      <c r="M1" s="209"/>
      <c r="N1" s="209"/>
    </row>
    <row r="2" spans="1:14" ht="15.75" x14ac:dyDescent="0.25">
      <c r="A2" s="205" t="s">
        <v>1</v>
      </c>
      <c r="B2" s="206"/>
      <c r="C2" s="207"/>
      <c r="D2" s="207"/>
      <c r="E2" s="10"/>
    </row>
    <row r="3" spans="1:14" ht="15.75" x14ac:dyDescent="0.25">
      <c r="A3" s="205" t="s">
        <v>2</v>
      </c>
      <c r="B3" s="206"/>
      <c r="C3" s="207"/>
      <c r="D3" s="207"/>
      <c r="E3" s="10"/>
    </row>
    <row r="4" spans="1:14" ht="15.75" x14ac:dyDescent="0.25">
      <c r="A4" s="205" t="s">
        <v>3</v>
      </c>
      <c r="B4" s="206"/>
      <c r="C4" s="207"/>
      <c r="D4" s="207"/>
      <c r="E4" s="10"/>
    </row>
    <row r="5" spans="1:14" ht="15.75" x14ac:dyDescent="0.25">
      <c r="A5" s="205" t="s">
        <v>4</v>
      </c>
      <c r="B5" s="206"/>
      <c r="C5" s="207"/>
      <c r="D5" s="207"/>
      <c r="E5" s="10"/>
    </row>
    <row r="6" spans="1:14" ht="15.75" x14ac:dyDescent="0.25">
      <c r="A6" s="205" t="s">
        <v>5</v>
      </c>
      <c r="B6" s="206"/>
      <c r="C6" s="207" t="s">
        <v>173</v>
      </c>
      <c r="D6" s="207"/>
      <c r="E6" s="10"/>
    </row>
    <row r="7" spans="1:14" ht="15.75" x14ac:dyDescent="0.25">
      <c r="A7" s="205" t="s">
        <v>6</v>
      </c>
      <c r="B7" s="206"/>
      <c r="C7" s="207"/>
      <c r="D7" s="207"/>
      <c r="E7" s="10"/>
    </row>
    <row r="8" spans="1:14" ht="15.75" x14ac:dyDescent="0.25">
      <c r="A8" s="205" t="s">
        <v>7</v>
      </c>
      <c r="B8" s="206"/>
      <c r="C8" s="207"/>
      <c r="D8" s="207"/>
      <c r="E8" s="10"/>
    </row>
    <row r="9" spans="1:14" ht="15.75" x14ac:dyDescent="0.25">
      <c r="A9" s="11"/>
      <c r="B9" s="11"/>
      <c r="C9" s="11"/>
      <c r="D9" s="11"/>
      <c r="E9" s="11"/>
    </row>
    <row r="10" spans="1:14" ht="15.75" x14ac:dyDescent="0.25">
      <c r="A10" s="172" t="s">
        <v>8</v>
      </c>
      <c r="B10" s="172"/>
      <c r="C10" s="172"/>
      <c r="D10" s="11"/>
      <c r="E10" s="11"/>
    </row>
    <row r="11" spans="1:14" ht="15.75" x14ac:dyDescent="0.25">
      <c r="A11" s="12"/>
      <c r="B11" s="11"/>
      <c r="C11" s="11"/>
      <c r="D11" s="11"/>
      <c r="E11" s="11"/>
    </row>
    <row r="12" spans="1:14" s="104" customFormat="1" ht="30.75" customHeight="1" x14ac:dyDescent="0.25">
      <c r="A12" s="213" t="s">
        <v>280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5.75" x14ac:dyDescent="0.25">
      <c r="A13" s="92"/>
      <c r="B13" s="93"/>
      <c r="C13" s="93"/>
      <c r="D13" s="91"/>
      <c r="E13" s="91"/>
    </row>
    <row r="14" spans="1:14" ht="15.75" x14ac:dyDescent="0.25">
      <c r="A14" s="210" t="s">
        <v>19</v>
      </c>
      <c r="B14" s="214" t="s">
        <v>9</v>
      </c>
      <c r="C14" s="215"/>
      <c r="D14" s="216"/>
      <c r="E14" s="220" t="s">
        <v>10</v>
      </c>
      <c r="F14" s="193" t="s">
        <v>276</v>
      </c>
      <c r="G14" s="194"/>
      <c r="H14" s="195"/>
      <c r="I14" s="200" t="s">
        <v>275</v>
      </c>
      <c r="J14" s="201"/>
      <c r="K14" s="201"/>
      <c r="L14" s="201"/>
      <c r="M14" s="201"/>
      <c r="N14" s="202"/>
    </row>
    <row r="15" spans="1:14" ht="58.5" customHeight="1" x14ac:dyDescent="0.25">
      <c r="A15" s="211"/>
      <c r="B15" s="217"/>
      <c r="C15" s="218"/>
      <c r="D15" s="219"/>
      <c r="E15" s="221"/>
      <c r="F15" s="196"/>
      <c r="G15" s="197"/>
      <c r="H15" s="198"/>
      <c r="I15" s="203" t="s">
        <v>277</v>
      </c>
      <c r="J15" s="203"/>
      <c r="K15" s="203"/>
      <c r="L15" s="203" t="s">
        <v>278</v>
      </c>
      <c r="M15" s="203"/>
      <c r="N15" s="203"/>
    </row>
    <row r="16" spans="1:14" s="106" customFormat="1" ht="15.75" customHeight="1" x14ac:dyDescent="0.25">
      <c r="A16" s="211"/>
      <c r="B16" s="90" t="s">
        <v>317</v>
      </c>
      <c r="C16" s="90" t="s">
        <v>326</v>
      </c>
      <c r="D16" s="90" t="s">
        <v>329</v>
      </c>
      <c r="E16" s="222"/>
      <c r="F16" s="90" t="s">
        <v>317</v>
      </c>
      <c r="G16" s="90" t="s">
        <v>326</v>
      </c>
      <c r="H16" s="90" t="s">
        <v>329</v>
      </c>
      <c r="I16" s="90" t="s">
        <v>317</v>
      </c>
      <c r="J16" s="90" t="s">
        <v>326</v>
      </c>
      <c r="K16" s="90" t="s">
        <v>329</v>
      </c>
      <c r="L16" s="90" t="s">
        <v>317</v>
      </c>
      <c r="M16" s="90" t="s">
        <v>326</v>
      </c>
      <c r="N16" s="90" t="s">
        <v>329</v>
      </c>
    </row>
    <row r="17" spans="1:14" s="106" customFormat="1" x14ac:dyDescent="0.25">
      <c r="A17" s="212"/>
      <c r="B17" s="105">
        <v>1</v>
      </c>
      <c r="C17" s="105">
        <v>2</v>
      </c>
      <c r="D17" s="105">
        <v>3</v>
      </c>
      <c r="E17" s="105">
        <v>4</v>
      </c>
      <c r="F17" s="105">
        <v>5</v>
      </c>
      <c r="G17" s="105">
        <v>6</v>
      </c>
      <c r="H17" s="105">
        <v>7</v>
      </c>
      <c r="I17" s="105">
        <v>8</v>
      </c>
      <c r="J17" s="105">
        <v>9</v>
      </c>
      <c r="K17" s="105">
        <v>10</v>
      </c>
      <c r="L17" s="105">
        <v>11</v>
      </c>
      <c r="M17" s="105">
        <v>12</v>
      </c>
      <c r="N17" s="105">
        <v>13</v>
      </c>
    </row>
    <row r="18" spans="1:14" ht="15.75" x14ac:dyDescent="0.25">
      <c r="A18" s="124" t="s">
        <v>0</v>
      </c>
      <c r="B18" s="125"/>
      <c r="C18" s="125"/>
      <c r="D18" s="125"/>
      <c r="E18" s="125" t="s">
        <v>138</v>
      </c>
      <c r="F18" s="127">
        <f>SUM(F19:F21)</f>
        <v>0</v>
      </c>
      <c r="G18" s="127">
        <f t="shared" ref="G18:N18" si="0">SUM(G19:G21)</f>
        <v>0</v>
      </c>
      <c r="H18" s="127">
        <f t="shared" si="0"/>
        <v>0</v>
      </c>
      <c r="I18" s="127">
        <f t="shared" si="0"/>
        <v>0</v>
      </c>
      <c r="J18" s="127">
        <f t="shared" si="0"/>
        <v>0</v>
      </c>
      <c r="K18" s="127">
        <f t="shared" si="0"/>
        <v>0</v>
      </c>
      <c r="L18" s="127">
        <f t="shared" si="0"/>
        <v>0</v>
      </c>
      <c r="M18" s="127">
        <f t="shared" si="0"/>
        <v>0</v>
      </c>
      <c r="N18" s="127">
        <f t="shared" si="0"/>
        <v>0</v>
      </c>
    </row>
    <row r="19" spans="1:14" ht="60" x14ac:dyDescent="0.25">
      <c r="A19" s="124" t="s">
        <v>170</v>
      </c>
      <c r="B19" s="126"/>
      <c r="C19" s="126"/>
      <c r="D19" s="126"/>
      <c r="E19" s="126">
        <v>30.2</v>
      </c>
      <c r="F19" s="128">
        <f>B19*E19/100</f>
        <v>0</v>
      </c>
      <c r="G19" s="128">
        <f>C19*E19/100</f>
        <v>0</v>
      </c>
      <c r="H19" s="128">
        <f>D19*E19/100</f>
        <v>0</v>
      </c>
      <c r="I19" s="128"/>
      <c r="J19" s="128"/>
      <c r="K19" s="128"/>
      <c r="L19" s="128">
        <f t="shared" ref="L19:N21" si="1">F19-I19</f>
        <v>0</v>
      </c>
      <c r="M19" s="128">
        <f t="shared" si="1"/>
        <v>0</v>
      </c>
      <c r="N19" s="128">
        <f t="shared" si="1"/>
        <v>0</v>
      </c>
    </row>
    <row r="20" spans="1:14" ht="45" x14ac:dyDescent="0.25">
      <c r="A20" s="124" t="s">
        <v>171</v>
      </c>
      <c r="B20" s="126"/>
      <c r="C20" s="126"/>
      <c r="D20" s="126"/>
      <c r="E20" s="126">
        <v>15.3</v>
      </c>
      <c r="F20" s="128">
        <f>B20*E20/100</f>
        <v>0</v>
      </c>
      <c r="G20" s="128">
        <f>C20*E20/100</f>
        <v>0</v>
      </c>
      <c r="H20" s="128">
        <f>D20*E20/100</f>
        <v>0</v>
      </c>
      <c r="I20" s="128"/>
      <c r="J20" s="128"/>
      <c r="K20" s="128"/>
      <c r="L20" s="128">
        <f t="shared" si="1"/>
        <v>0</v>
      </c>
      <c r="M20" s="128">
        <f t="shared" si="1"/>
        <v>0</v>
      </c>
      <c r="N20" s="128">
        <f t="shared" si="1"/>
        <v>0</v>
      </c>
    </row>
    <row r="21" spans="1:14" ht="30" x14ac:dyDescent="0.25">
      <c r="A21" s="124" t="s">
        <v>172</v>
      </c>
      <c r="B21" s="126"/>
      <c r="C21" s="126"/>
      <c r="D21" s="126"/>
      <c r="E21" s="126">
        <v>30.2</v>
      </c>
      <c r="F21" s="128">
        <f>B21*E21/100</f>
        <v>0</v>
      </c>
      <c r="G21" s="128">
        <f>C21*E21/100</f>
        <v>0</v>
      </c>
      <c r="H21" s="128">
        <f>D21*E21/100</f>
        <v>0</v>
      </c>
      <c r="I21" s="128"/>
      <c r="J21" s="128"/>
      <c r="K21" s="128"/>
      <c r="L21" s="128">
        <f t="shared" si="1"/>
        <v>0</v>
      </c>
      <c r="M21" s="128">
        <f t="shared" si="1"/>
        <v>0</v>
      </c>
      <c r="N21" s="128">
        <f t="shared" si="1"/>
        <v>0</v>
      </c>
    </row>
    <row r="22" spans="1:14" x14ac:dyDescent="0.25">
      <c r="A22">
        <v>11</v>
      </c>
    </row>
  </sheetData>
  <mergeCells count="24">
    <mergeCell ref="A14:A17"/>
    <mergeCell ref="A12:N12"/>
    <mergeCell ref="I14:N14"/>
    <mergeCell ref="I15:K15"/>
    <mergeCell ref="L15:N15"/>
    <mergeCell ref="B14:D15"/>
    <mergeCell ref="E14:E16"/>
    <mergeCell ref="F14:H15"/>
    <mergeCell ref="L1:N1"/>
    <mergeCell ref="C2:D2"/>
    <mergeCell ref="C3:D3"/>
    <mergeCell ref="C4:D4"/>
    <mergeCell ref="A5:B5"/>
    <mergeCell ref="A6:B6"/>
    <mergeCell ref="C5:D5"/>
    <mergeCell ref="C6:D6"/>
    <mergeCell ref="A10:C10"/>
    <mergeCell ref="A2:B2"/>
    <mergeCell ref="A7:B7"/>
    <mergeCell ref="A8:B8"/>
    <mergeCell ref="C7:D7"/>
    <mergeCell ref="C8:D8"/>
    <mergeCell ref="A3:B3"/>
    <mergeCell ref="A4:B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63" orientation="portrait" blackAndWhite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7"/>
  <sheetViews>
    <sheetView view="pageBreakPreview" topLeftCell="A43" zoomScale="70" zoomScaleSheetLayoutView="70" workbookViewId="0">
      <selection activeCell="K15" sqref="K15:M15"/>
    </sheetView>
  </sheetViews>
  <sheetFormatPr defaultColWidth="8.85546875" defaultRowHeight="18.75" x14ac:dyDescent="0.3"/>
  <cols>
    <col min="1" max="1" width="29.85546875" style="14" customWidth="1"/>
    <col min="2" max="2" width="10.5703125" style="14" customWidth="1"/>
    <col min="3" max="5" width="14.5703125" style="14" customWidth="1"/>
    <col min="6" max="7" width="15.140625" style="14" customWidth="1"/>
    <col min="8" max="10" width="14" style="14" customWidth="1"/>
    <col min="11" max="13" width="12.28515625" style="14" customWidth="1"/>
    <col min="14" max="16384" width="8.85546875" style="14"/>
  </cols>
  <sheetData>
    <row r="1" spans="1:13" ht="30" customHeight="1" x14ac:dyDescent="0.3">
      <c r="H1" s="49"/>
      <c r="I1" s="34"/>
      <c r="L1" s="208" t="s">
        <v>312</v>
      </c>
      <c r="M1" s="209"/>
    </row>
    <row r="2" spans="1:13" x14ac:dyDescent="0.3">
      <c r="A2" s="8" t="s">
        <v>1</v>
      </c>
      <c r="B2" s="9"/>
      <c r="C2" s="10"/>
      <c r="D2" s="10"/>
      <c r="E2" s="10"/>
      <c r="F2" s="10"/>
      <c r="G2" s="10"/>
      <c r="H2"/>
      <c r="I2"/>
      <c r="J2"/>
    </row>
    <row r="3" spans="1:13" x14ac:dyDescent="0.3">
      <c r="A3" s="8" t="s">
        <v>2</v>
      </c>
      <c r="B3" s="9"/>
      <c r="C3" s="10"/>
      <c r="D3" s="10"/>
      <c r="E3" s="10"/>
      <c r="F3" s="10"/>
      <c r="G3" s="10"/>
      <c r="H3"/>
      <c r="I3"/>
      <c r="J3"/>
    </row>
    <row r="4" spans="1:13" x14ac:dyDescent="0.3">
      <c r="A4" s="8" t="s">
        <v>3</v>
      </c>
      <c r="B4" s="9"/>
      <c r="C4" s="10"/>
      <c r="D4" s="10"/>
      <c r="E4" s="10"/>
      <c r="F4" s="10"/>
      <c r="G4" s="10"/>
      <c r="H4"/>
      <c r="I4"/>
      <c r="J4"/>
    </row>
    <row r="5" spans="1:13" x14ac:dyDescent="0.3">
      <c r="A5" s="8" t="s">
        <v>4</v>
      </c>
      <c r="B5" s="9"/>
      <c r="C5" s="10"/>
      <c r="D5" s="10"/>
      <c r="E5" s="10"/>
      <c r="F5" s="10"/>
      <c r="G5" s="10"/>
      <c r="H5"/>
      <c r="I5"/>
      <c r="J5"/>
    </row>
    <row r="6" spans="1:13" x14ac:dyDescent="0.3">
      <c r="A6" s="8" t="s">
        <v>5</v>
      </c>
      <c r="B6" s="9" t="s">
        <v>154</v>
      </c>
      <c r="C6" s="10"/>
      <c r="D6" s="10"/>
      <c r="E6" s="10"/>
      <c r="F6" s="10"/>
      <c r="G6" s="10"/>
      <c r="H6"/>
      <c r="I6"/>
      <c r="J6"/>
    </row>
    <row r="7" spans="1:13" ht="31.5" x14ac:dyDescent="0.3">
      <c r="A7" s="8" t="s">
        <v>7</v>
      </c>
      <c r="B7" s="9"/>
      <c r="C7" s="10"/>
      <c r="D7" s="10"/>
      <c r="E7" s="10"/>
      <c r="F7" s="10"/>
      <c r="G7" s="10"/>
      <c r="H7"/>
      <c r="I7"/>
      <c r="J7"/>
    </row>
    <row r="8" spans="1:13" x14ac:dyDescent="0.3">
      <c r="A8" s="11"/>
      <c r="B8" s="11"/>
      <c r="C8" s="11"/>
      <c r="D8" s="11"/>
      <c r="E8" s="11"/>
      <c r="F8" s="11"/>
      <c r="G8" s="11"/>
      <c r="H8"/>
      <c r="I8"/>
      <c r="J8"/>
    </row>
    <row r="9" spans="1:13" x14ac:dyDescent="0.3">
      <c r="A9" s="172" t="s">
        <v>8</v>
      </c>
      <c r="B9" s="172"/>
      <c r="C9" s="172"/>
      <c r="D9" s="129"/>
      <c r="E9" s="129"/>
      <c r="F9" s="11"/>
      <c r="G9" s="11"/>
      <c r="H9"/>
      <c r="I9"/>
      <c r="J9"/>
    </row>
    <row r="10" spans="1:13" x14ac:dyDescent="0.3">
      <c r="A10" s="12"/>
      <c r="B10" s="11"/>
      <c r="C10" s="11"/>
      <c r="D10" s="11"/>
      <c r="E10" s="11"/>
      <c r="F10" s="11"/>
      <c r="G10" s="11"/>
      <c r="H10"/>
      <c r="I10"/>
      <c r="J10"/>
    </row>
    <row r="11" spans="1:13" ht="36" customHeight="1" x14ac:dyDescent="0.3">
      <c r="A11" s="223" t="s">
        <v>296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x14ac:dyDescent="0.3">
      <c r="A12" s="15"/>
      <c r="B12" s="15"/>
      <c r="C12" s="16"/>
      <c r="D12" s="16"/>
      <c r="E12" s="16"/>
      <c r="F12" s="16"/>
      <c r="G12" s="16"/>
      <c r="H12" s="16"/>
      <c r="I12" s="16"/>
    </row>
    <row r="13" spans="1:13" ht="18.75" customHeight="1" x14ac:dyDescent="0.3">
      <c r="A13" s="224" t="s">
        <v>215</v>
      </c>
      <c r="B13" s="224" t="s">
        <v>17</v>
      </c>
      <c r="C13" s="224" t="s">
        <v>181</v>
      </c>
      <c r="D13" s="224" t="s">
        <v>212</v>
      </c>
      <c r="E13" s="179" t="s">
        <v>276</v>
      </c>
      <c r="F13" s="180"/>
      <c r="G13" s="181"/>
      <c r="H13" s="185" t="s">
        <v>275</v>
      </c>
      <c r="I13" s="186"/>
      <c r="J13" s="186"/>
      <c r="K13" s="186"/>
      <c r="L13" s="186"/>
      <c r="M13" s="187"/>
    </row>
    <row r="14" spans="1:13" ht="68.25" customHeight="1" x14ac:dyDescent="0.3">
      <c r="A14" s="225"/>
      <c r="B14" s="225"/>
      <c r="C14" s="225"/>
      <c r="D14" s="225"/>
      <c r="E14" s="182"/>
      <c r="F14" s="183"/>
      <c r="G14" s="184"/>
      <c r="H14" s="169" t="s">
        <v>277</v>
      </c>
      <c r="I14" s="169"/>
      <c r="J14" s="169"/>
      <c r="K14" s="169" t="s">
        <v>278</v>
      </c>
      <c r="L14" s="169"/>
      <c r="M14" s="169"/>
    </row>
    <row r="15" spans="1:13" x14ac:dyDescent="0.3">
      <c r="A15" s="226"/>
      <c r="B15" s="226"/>
      <c r="C15" s="226"/>
      <c r="D15" s="226"/>
      <c r="E15" s="90" t="s">
        <v>317</v>
      </c>
      <c r="F15" s="90" t="s">
        <v>326</v>
      </c>
      <c r="G15" s="90" t="s">
        <v>329</v>
      </c>
      <c r="H15" s="90" t="s">
        <v>317</v>
      </c>
      <c r="I15" s="90" t="s">
        <v>326</v>
      </c>
      <c r="J15" s="90" t="s">
        <v>329</v>
      </c>
      <c r="K15" s="90" t="s">
        <v>317</v>
      </c>
      <c r="L15" s="90" t="s">
        <v>326</v>
      </c>
      <c r="M15" s="90" t="s">
        <v>329</v>
      </c>
    </row>
    <row r="16" spans="1:13" x14ac:dyDescent="0.3">
      <c r="A16" s="18">
        <v>1</v>
      </c>
      <c r="B16" s="18">
        <v>2</v>
      </c>
      <c r="C16" s="18">
        <v>3</v>
      </c>
      <c r="D16" s="19" t="s">
        <v>37</v>
      </c>
      <c r="E16" s="18">
        <v>5</v>
      </c>
      <c r="F16" s="19" t="s">
        <v>13</v>
      </c>
      <c r="G16" s="18">
        <v>7</v>
      </c>
      <c r="H16" s="19" t="s">
        <v>15</v>
      </c>
      <c r="I16" s="18">
        <v>9</v>
      </c>
      <c r="J16" s="19" t="s">
        <v>282</v>
      </c>
      <c r="K16" s="18">
        <v>11</v>
      </c>
      <c r="L16" s="19" t="s">
        <v>283</v>
      </c>
      <c r="M16" s="18">
        <v>13</v>
      </c>
    </row>
    <row r="17" spans="1:13" s="22" customFormat="1" x14ac:dyDescent="0.3">
      <c r="A17" s="21" t="s">
        <v>128</v>
      </c>
      <c r="B17" s="21" t="s">
        <v>138</v>
      </c>
      <c r="C17" s="100" t="s">
        <v>138</v>
      </c>
      <c r="D17" s="100" t="s">
        <v>138</v>
      </c>
      <c r="E17" s="100">
        <f>E18+E19+E20+E21+E22+E23+E24+E25+E34+E35+E36+E41+E42+E43+E44+E45+E46+E47</f>
        <v>0</v>
      </c>
      <c r="F17" s="100">
        <f t="shared" ref="F17:M17" si="0">F18+F19+F20+F21+F22+F23+F24+F25+F34+F35+F36+F41+F42+F43+F44+F45+F46+F47</f>
        <v>0</v>
      </c>
      <c r="G17" s="100">
        <f t="shared" si="0"/>
        <v>0</v>
      </c>
      <c r="H17" s="100">
        <f t="shared" si="0"/>
        <v>0</v>
      </c>
      <c r="I17" s="100">
        <f t="shared" si="0"/>
        <v>0</v>
      </c>
      <c r="J17" s="100">
        <f t="shared" si="0"/>
        <v>0</v>
      </c>
      <c r="K17" s="100">
        <f t="shared" si="0"/>
        <v>0</v>
      </c>
      <c r="L17" s="100">
        <f t="shared" si="0"/>
        <v>0</v>
      </c>
      <c r="M17" s="100">
        <f t="shared" si="0"/>
        <v>0</v>
      </c>
    </row>
    <row r="18" spans="1:13" s="22" customFormat="1" ht="56.25" x14ac:dyDescent="0.3">
      <c r="A18" s="102" t="s">
        <v>260</v>
      </c>
      <c r="B18" s="98" t="s">
        <v>258</v>
      </c>
      <c r="C18" s="21"/>
      <c r="D18" s="21"/>
      <c r="E18" s="101">
        <f>C18*D18*12</f>
        <v>0</v>
      </c>
      <c r="F18" s="100"/>
      <c r="G18" s="100"/>
      <c r="H18" s="101"/>
      <c r="I18" s="100"/>
      <c r="J18" s="100"/>
      <c r="K18" s="101">
        <f>E18-H18</f>
        <v>0</v>
      </c>
      <c r="L18" s="101">
        <f>F18-I18</f>
        <v>0</v>
      </c>
      <c r="M18" s="101">
        <f>G18-J18</f>
        <v>0</v>
      </c>
    </row>
    <row r="19" spans="1:13" s="22" customFormat="1" ht="75" x14ac:dyDescent="0.3">
      <c r="A19" s="102" t="s">
        <v>261</v>
      </c>
      <c r="B19" s="98" t="s">
        <v>259</v>
      </c>
      <c r="C19" s="21"/>
      <c r="D19" s="21"/>
      <c r="E19" s="101">
        <f t="shared" ref="E19:E24" si="1">C19*D19*12</f>
        <v>0</v>
      </c>
      <c r="F19" s="100"/>
      <c r="G19" s="100"/>
      <c r="H19" s="101"/>
      <c r="I19" s="100"/>
      <c r="J19" s="100"/>
      <c r="K19" s="101">
        <f t="shared" ref="K19:K24" si="2">E19-H19</f>
        <v>0</v>
      </c>
      <c r="L19" s="101">
        <f t="shared" ref="L19:L24" si="3">F19-I19</f>
        <v>0</v>
      </c>
      <c r="M19" s="101">
        <f t="shared" ref="M19:M24" si="4">G19-J19</f>
        <v>0</v>
      </c>
    </row>
    <row r="20" spans="1:13" x14ac:dyDescent="0.3">
      <c r="A20" s="102" t="s">
        <v>216</v>
      </c>
      <c r="B20" s="98">
        <v>2231</v>
      </c>
      <c r="C20" s="18"/>
      <c r="D20" s="18"/>
      <c r="E20" s="101">
        <f t="shared" si="1"/>
        <v>0</v>
      </c>
      <c r="F20" s="101"/>
      <c r="G20" s="101"/>
      <c r="H20" s="101"/>
      <c r="I20" s="101"/>
      <c r="J20" s="101"/>
      <c r="K20" s="101">
        <f t="shared" si="2"/>
        <v>0</v>
      </c>
      <c r="L20" s="101">
        <f t="shared" si="3"/>
        <v>0</v>
      </c>
      <c r="M20" s="101">
        <f t="shared" si="4"/>
        <v>0</v>
      </c>
    </row>
    <row r="21" spans="1:13" x14ac:dyDescent="0.3">
      <c r="A21" s="102" t="s">
        <v>217</v>
      </c>
      <c r="B21" s="98" t="s">
        <v>151</v>
      </c>
      <c r="C21" s="18"/>
      <c r="D21" s="18"/>
      <c r="E21" s="101">
        <f t="shared" si="1"/>
        <v>0</v>
      </c>
      <c r="F21" s="101"/>
      <c r="G21" s="101"/>
      <c r="H21" s="101"/>
      <c r="I21" s="101"/>
      <c r="J21" s="101"/>
      <c r="K21" s="101">
        <f t="shared" si="2"/>
        <v>0</v>
      </c>
      <c r="L21" s="101">
        <f t="shared" si="3"/>
        <v>0</v>
      </c>
      <c r="M21" s="101">
        <f t="shared" si="4"/>
        <v>0</v>
      </c>
    </row>
    <row r="22" spans="1:13" x14ac:dyDescent="0.3">
      <c r="A22" s="102" t="s">
        <v>218</v>
      </c>
      <c r="B22" s="98" t="s">
        <v>152</v>
      </c>
      <c r="C22" s="18"/>
      <c r="D22" s="18"/>
      <c r="E22" s="101">
        <f t="shared" si="1"/>
        <v>0</v>
      </c>
      <c r="F22" s="101"/>
      <c r="G22" s="101"/>
      <c r="H22" s="101"/>
      <c r="I22" s="101"/>
      <c r="J22" s="101"/>
      <c r="K22" s="101">
        <f t="shared" si="2"/>
        <v>0</v>
      </c>
      <c r="L22" s="101">
        <f t="shared" si="3"/>
        <v>0</v>
      </c>
      <c r="M22" s="101">
        <f t="shared" si="4"/>
        <v>0</v>
      </c>
    </row>
    <row r="23" spans="1:13" x14ac:dyDescent="0.3">
      <c r="A23" s="102" t="s">
        <v>219</v>
      </c>
      <c r="B23" s="98" t="s">
        <v>153</v>
      </c>
      <c r="C23" s="18"/>
      <c r="D23" s="18"/>
      <c r="E23" s="101">
        <f t="shared" si="1"/>
        <v>0</v>
      </c>
      <c r="F23" s="101"/>
      <c r="G23" s="101"/>
      <c r="H23" s="101"/>
      <c r="I23" s="101"/>
      <c r="J23" s="101"/>
      <c r="K23" s="101">
        <f t="shared" si="2"/>
        <v>0</v>
      </c>
      <c r="L23" s="101">
        <f t="shared" si="3"/>
        <v>0</v>
      </c>
      <c r="M23" s="101">
        <f t="shared" si="4"/>
        <v>0</v>
      </c>
    </row>
    <row r="24" spans="1:13" ht="37.5" x14ac:dyDescent="0.3">
      <c r="A24" s="102" t="s">
        <v>224</v>
      </c>
      <c r="B24" s="98">
        <v>2235</v>
      </c>
      <c r="C24" s="18"/>
      <c r="D24" s="18"/>
      <c r="E24" s="101">
        <f t="shared" si="1"/>
        <v>0</v>
      </c>
      <c r="F24" s="101"/>
      <c r="G24" s="101"/>
      <c r="H24" s="101"/>
      <c r="I24" s="101"/>
      <c r="J24" s="101"/>
      <c r="K24" s="101">
        <f t="shared" si="2"/>
        <v>0</v>
      </c>
      <c r="L24" s="101">
        <f t="shared" si="3"/>
        <v>0</v>
      </c>
      <c r="M24" s="101">
        <f t="shared" si="4"/>
        <v>0</v>
      </c>
    </row>
    <row r="25" spans="1:13" x14ac:dyDescent="0.3">
      <c r="A25" s="102" t="s">
        <v>221</v>
      </c>
      <c r="B25" s="98">
        <v>2210</v>
      </c>
      <c r="C25" s="18"/>
      <c r="D25" s="18"/>
      <c r="E25" s="101">
        <f>SUM(E26:E33)</f>
        <v>0</v>
      </c>
      <c r="F25" s="101">
        <f t="shared" ref="F25:M25" si="5">SUM(F26:F33)</f>
        <v>0</v>
      </c>
      <c r="G25" s="101">
        <f t="shared" si="5"/>
        <v>0</v>
      </c>
      <c r="H25" s="101">
        <f t="shared" si="5"/>
        <v>0</v>
      </c>
      <c r="I25" s="101">
        <f t="shared" si="5"/>
        <v>0</v>
      </c>
      <c r="J25" s="101">
        <f t="shared" si="5"/>
        <v>0</v>
      </c>
      <c r="K25" s="101">
        <f t="shared" si="5"/>
        <v>0</v>
      </c>
      <c r="L25" s="101">
        <f t="shared" si="5"/>
        <v>0</v>
      </c>
      <c r="M25" s="101">
        <f t="shared" si="5"/>
        <v>0</v>
      </c>
    </row>
    <row r="26" spans="1:13" s="133" customFormat="1" ht="31.5" x14ac:dyDescent="0.3">
      <c r="A26" s="137" t="s">
        <v>174</v>
      </c>
      <c r="B26" s="131"/>
      <c r="C26" s="130"/>
      <c r="D26" s="130"/>
      <c r="E26" s="132">
        <f>C26*D26*12</f>
        <v>0</v>
      </c>
      <c r="F26" s="132"/>
      <c r="G26" s="132"/>
      <c r="H26" s="132"/>
      <c r="I26" s="132"/>
      <c r="J26" s="132"/>
      <c r="K26" s="101">
        <f t="shared" ref="K26:K35" si="6">E26-H26</f>
        <v>0</v>
      </c>
      <c r="L26" s="101">
        <f t="shared" ref="L26:L35" si="7">F26-I26</f>
        <v>0</v>
      </c>
      <c r="M26" s="101">
        <f t="shared" ref="M26:M35" si="8">G26-J26</f>
        <v>0</v>
      </c>
    </row>
    <row r="27" spans="1:13" s="133" customFormat="1" ht="31.5" x14ac:dyDescent="0.3">
      <c r="A27" s="137" t="s">
        <v>175</v>
      </c>
      <c r="B27" s="131"/>
      <c r="C27" s="130"/>
      <c r="D27" s="130"/>
      <c r="E27" s="132">
        <f t="shared" ref="E27:E34" si="9">C27*D27*12</f>
        <v>0</v>
      </c>
      <c r="F27" s="132"/>
      <c r="G27" s="132"/>
      <c r="H27" s="132"/>
      <c r="I27" s="132"/>
      <c r="J27" s="132"/>
      <c r="K27" s="101">
        <f t="shared" si="6"/>
        <v>0</v>
      </c>
      <c r="L27" s="101">
        <f t="shared" si="7"/>
        <v>0</v>
      </c>
      <c r="M27" s="101">
        <f t="shared" si="8"/>
        <v>0</v>
      </c>
    </row>
    <row r="28" spans="1:13" s="133" customFormat="1" x14ac:dyDescent="0.3">
      <c r="A28" s="137" t="s">
        <v>176</v>
      </c>
      <c r="B28" s="131"/>
      <c r="C28" s="130"/>
      <c r="D28" s="130"/>
      <c r="E28" s="132">
        <f t="shared" si="9"/>
        <v>0</v>
      </c>
      <c r="F28" s="132"/>
      <c r="G28" s="132"/>
      <c r="H28" s="132"/>
      <c r="I28" s="132"/>
      <c r="J28" s="132"/>
      <c r="K28" s="101">
        <f t="shared" si="6"/>
        <v>0</v>
      </c>
      <c r="L28" s="101">
        <f t="shared" si="7"/>
        <v>0</v>
      </c>
      <c r="M28" s="101">
        <f t="shared" si="8"/>
        <v>0</v>
      </c>
    </row>
    <row r="29" spans="1:13" s="133" customFormat="1" ht="32.25" x14ac:dyDescent="0.3">
      <c r="A29" s="138" t="s">
        <v>177</v>
      </c>
      <c r="B29" s="131"/>
      <c r="C29" s="130"/>
      <c r="D29" s="130"/>
      <c r="E29" s="132">
        <f t="shared" si="9"/>
        <v>0</v>
      </c>
      <c r="F29" s="132"/>
      <c r="G29" s="132"/>
      <c r="H29" s="132"/>
      <c r="I29" s="132"/>
      <c r="J29" s="132"/>
      <c r="K29" s="101">
        <f t="shared" si="6"/>
        <v>0</v>
      </c>
      <c r="L29" s="101">
        <f t="shared" si="7"/>
        <v>0</v>
      </c>
      <c r="M29" s="101">
        <f t="shared" si="8"/>
        <v>0</v>
      </c>
    </row>
    <row r="30" spans="1:13" s="133" customFormat="1" ht="31.5" x14ac:dyDescent="0.3">
      <c r="A30" s="137" t="s">
        <v>178</v>
      </c>
      <c r="B30" s="131"/>
      <c r="C30" s="130"/>
      <c r="D30" s="130"/>
      <c r="E30" s="132">
        <f t="shared" si="9"/>
        <v>0</v>
      </c>
      <c r="F30" s="132"/>
      <c r="G30" s="132"/>
      <c r="H30" s="132"/>
      <c r="I30" s="132"/>
      <c r="J30" s="132"/>
      <c r="K30" s="101">
        <f t="shared" si="6"/>
        <v>0</v>
      </c>
      <c r="L30" s="101">
        <f t="shared" si="7"/>
        <v>0</v>
      </c>
      <c r="M30" s="101">
        <f t="shared" si="8"/>
        <v>0</v>
      </c>
    </row>
    <row r="31" spans="1:13" s="133" customFormat="1" x14ac:dyDescent="0.3">
      <c r="A31" s="139" t="s">
        <v>179</v>
      </c>
      <c r="B31" s="131"/>
      <c r="C31" s="130"/>
      <c r="D31" s="130"/>
      <c r="E31" s="132">
        <f t="shared" si="9"/>
        <v>0</v>
      </c>
      <c r="F31" s="132"/>
      <c r="G31" s="132"/>
      <c r="H31" s="132"/>
      <c r="I31" s="132"/>
      <c r="J31" s="132"/>
      <c r="K31" s="101">
        <f t="shared" si="6"/>
        <v>0</v>
      </c>
      <c r="L31" s="101">
        <f t="shared" si="7"/>
        <v>0</v>
      </c>
      <c r="M31" s="101">
        <f t="shared" si="8"/>
        <v>0</v>
      </c>
    </row>
    <row r="32" spans="1:13" s="133" customFormat="1" x14ac:dyDescent="0.3">
      <c r="A32" s="139" t="s">
        <v>180</v>
      </c>
      <c r="B32" s="131"/>
      <c r="C32" s="130"/>
      <c r="D32" s="130"/>
      <c r="E32" s="132">
        <f t="shared" si="9"/>
        <v>0</v>
      </c>
      <c r="F32" s="132"/>
      <c r="G32" s="132"/>
      <c r="H32" s="132"/>
      <c r="I32" s="132"/>
      <c r="J32" s="132"/>
      <c r="K32" s="101">
        <f t="shared" si="6"/>
        <v>0</v>
      </c>
      <c r="L32" s="101">
        <f t="shared" si="7"/>
        <v>0</v>
      </c>
      <c r="M32" s="101">
        <f t="shared" si="8"/>
        <v>0</v>
      </c>
    </row>
    <row r="33" spans="1:13" x14ac:dyDescent="0.3">
      <c r="A33" s="139" t="s">
        <v>190</v>
      </c>
      <c r="B33" s="98"/>
      <c r="C33" s="18"/>
      <c r="D33" s="18"/>
      <c r="E33" s="132">
        <f t="shared" si="9"/>
        <v>0</v>
      </c>
      <c r="F33" s="101"/>
      <c r="G33" s="101"/>
      <c r="H33" s="132"/>
      <c r="I33" s="101"/>
      <c r="J33" s="101"/>
      <c r="K33" s="101">
        <f t="shared" si="6"/>
        <v>0</v>
      </c>
      <c r="L33" s="101">
        <f t="shared" si="7"/>
        <v>0</v>
      </c>
      <c r="M33" s="101">
        <f t="shared" si="8"/>
        <v>0</v>
      </c>
    </row>
    <row r="34" spans="1:13" x14ac:dyDescent="0.3">
      <c r="A34" s="102" t="s">
        <v>266</v>
      </c>
      <c r="B34" s="98">
        <v>2220</v>
      </c>
      <c r="C34" s="18"/>
      <c r="D34" s="18"/>
      <c r="E34" s="132">
        <f t="shared" si="9"/>
        <v>0</v>
      </c>
      <c r="F34" s="101"/>
      <c r="G34" s="101"/>
      <c r="H34" s="132"/>
      <c r="I34" s="101"/>
      <c r="J34" s="101"/>
      <c r="K34" s="101">
        <f t="shared" si="6"/>
        <v>0</v>
      </c>
      <c r="L34" s="101">
        <f t="shared" si="7"/>
        <v>0</v>
      </c>
      <c r="M34" s="101">
        <f t="shared" si="8"/>
        <v>0</v>
      </c>
    </row>
    <row r="35" spans="1:13" x14ac:dyDescent="0.3">
      <c r="A35" s="102" t="s">
        <v>225</v>
      </c>
      <c r="B35" s="98">
        <v>2240</v>
      </c>
      <c r="C35" s="18"/>
      <c r="D35" s="18"/>
      <c r="E35" s="101">
        <f>C35*D35*12</f>
        <v>0</v>
      </c>
      <c r="F35" s="101"/>
      <c r="G35" s="101"/>
      <c r="H35" s="101"/>
      <c r="I35" s="101"/>
      <c r="J35" s="101"/>
      <c r="K35" s="101">
        <f t="shared" si="6"/>
        <v>0</v>
      </c>
      <c r="L35" s="101">
        <f t="shared" si="7"/>
        <v>0</v>
      </c>
      <c r="M35" s="101">
        <f t="shared" si="8"/>
        <v>0</v>
      </c>
    </row>
    <row r="36" spans="1:13" ht="37.5" x14ac:dyDescent="0.3">
      <c r="A36" s="102" t="s">
        <v>222</v>
      </c>
      <c r="B36" s="98">
        <v>3100</v>
      </c>
      <c r="C36" s="18"/>
      <c r="D36" s="18"/>
      <c r="E36" s="101">
        <f t="shared" ref="E36:M36" si="10">SUM(E37:E40)</f>
        <v>0</v>
      </c>
      <c r="F36" s="101">
        <f t="shared" si="10"/>
        <v>0</v>
      </c>
      <c r="G36" s="101">
        <f t="shared" si="10"/>
        <v>0</v>
      </c>
      <c r="H36" s="101">
        <f t="shared" si="10"/>
        <v>0</v>
      </c>
      <c r="I36" s="101">
        <f t="shared" si="10"/>
        <v>0</v>
      </c>
      <c r="J36" s="101">
        <f t="shared" si="10"/>
        <v>0</v>
      </c>
      <c r="K36" s="101">
        <f t="shared" si="10"/>
        <v>0</v>
      </c>
      <c r="L36" s="101">
        <f t="shared" si="10"/>
        <v>0</v>
      </c>
      <c r="M36" s="101">
        <f t="shared" si="10"/>
        <v>0</v>
      </c>
    </row>
    <row r="37" spans="1:13" ht="32.25" x14ac:dyDescent="0.3">
      <c r="A37" s="139" t="s">
        <v>195</v>
      </c>
      <c r="B37" s="98"/>
      <c r="C37" s="18"/>
      <c r="D37" s="18"/>
      <c r="E37" s="132">
        <f t="shared" ref="E37:E45" si="11">C37*D37*12</f>
        <v>0</v>
      </c>
      <c r="F37" s="101"/>
      <c r="G37" s="101"/>
      <c r="H37" s="132"/>
      <c r="I37" s="101"/>
      <c r="J37" s="101"/>
      <c r="K37" s="101">
        <f t="shared" ref="K37:K46" si="12">E37-H37</f>
        <v>0</v>
      </c>
      <c r="L37" s="101">
        <f t="shared" ref="L37:L46" si="13">F37-I37</f>
        <v>0</v>
      </c>
      <c r="M37" s="101">
        <f t="shared" ref="M37:M46" si="14">G37-J37</f>
        <v>0</v>
      </c>
    </row>
    <row r="38" spans="1:13" ht="32.25" x14ac:dyDescent="0.3">
      <c r="A38" s="139" t="s">
        <v>196</v>
      </c>
      <c r="B38" s="98"/>
      <c r="C38" s="18"/>
      <c r="D38" s="18"/>
      <c r="E38" s="132">
        <f t="shared" si="11"/>
        <v>0</v>
      </c>
      <c r="F38" s="101"/>
      <c r="G38" s="101"/>
      <c r="H38" s="132"/>
      <c r="I38" s="101"/>
      <c r="J38" s="101"/>
      <c r="K38" s="101">
        <f t="shared" si="12"/>
        <v>0</v>
      </c>
      <c r="L38" s="101">
        <f t="shared" si="13"/>
        <v>0</v>
      </c>
      <c r="M38" s="101">
        <f t="shared" si="14"/>
        <v>0</v>
      </c>
    </row>
    <row r="39" spans="1:13" ht="32.25" x14ac:dyDescent="0.3">
      <c r="A39" s="139" t="s">
        <v>197</v>
      </c>
      <c r="B39" s="98"/>
      <c r="C39" s="18"/>
      <c r="D39" s="18"/>
      <c r="E39" s="132">
        <f t="shared" si="11"/>
        <v>0</v>
      </c>
      <c r="F39" s="101"/>
      <c r="G39" s="101"/>
      <c r="H39" s="132"/>
      <c r="I39" s="101"/>
      <c r="J39" s="101"/>
      <c r="K39" s="101">
        <f t="shared" si="12"/>
        <v>0</v>
      </c>
      <c r="L39" s="101">
        <f t="shared" si="13"/>
        <v>0</v>
      </c>
      <c r="M39" s="101">
        <f t="shared" si="14"/>
        <v>0</v>
      </c>
    </row>
    <row r="40" spans="1:13" ht="32.25" x14ac:dyDescent="0.3">
      <c r="A40" s="139" t="s">
        <v>198</v>
      </c>
      <c r="B40" s="98"/>
      <c r="C40" s="18"/>
      <c r="D40" s="18"/>
      <c r="E40" s="132">
        <f t="shared" si="11"/>
        <v>0</v>
      </c>
      <c r="F40" s="101"/>
      <c r="G40" s="101"/>
      <c r="H40" s="132"/>
      <c r="I40" s="101"/>
      <c r="J40" s="101"/>
      <c r="K40" s="101">
        <f t="shared" si="12"/>
        <v>0</v>
      </c>
      <c r="L40" s="101">
        <f t="shared" si="13"/>
        <v>0</v>
      </c>
      <c r="M40" s="101">
        <f t="shared" si="14"/>
        <v>0</v>
      </c>
    </row>
    <row r="41" spans="1:13" x14ac:dyDescent="0.3">
      <c r="A41" s="140" t="s">
        <v>226</v>
      </c>
      <c r="B41" s="98">
        <v>7500</v>
      </c>
      <c r="C41" s="18"/>
      <c r="D41" s="18"/>
      <c r="E41" s="101">
        <f t="shared" si="11"/>
        <v>0</v>
      </c>
      <c r="F41" s="101"/>
      <c r="G41" s="101"/>
      <c r="H41" s="101"/>
      <c r="I41" s="101"/>
      <c r="J41" s="101"/>
      <c r="K41" s="101">
        <f t="shared" si="12"/>
        <v>0</v>
      </c>
      <c r="L41" s="101">
        <f t="shared" si="13"/>
        <v>0</v>
      </c>
      <c r="M41" s="101">
        <f t="shared" si="14"/>
        <v>0</v>
      </c>
    </row>
    <row r="42" spans="1:13" x14ac:dyDescent="0.3">
      <c r="A42" s="140" t="s">
        <v>227</v>
      </c>
      <c r="B42" s="98"/>
      <c r="C42" s="18"/>
      <c r="D42" s="18"/>
      <c r="E42" s="101">
        <f t="shared" si="11"/>
        <v>0</v>
      </c>
      <c r="F42" s="101"/>
      <c r="G42" s="101"/>
      <c r="H42" s="101"/>
      <c r="I42" s="101"/>
      <c r="J42" s="101"/>
      <c r="K42" s="101">
        <f t="shared" si="12"/>
        <v>0</v>
      </c>
      <c r="L42" s="101">
        <f t="shared" si="13"/>
        <v>0</v>
      </c>
      <c r="M42" s="101">
        <f t="shared" si="14"/>
        <v>0</v>
      </c>
    </row>
    <row r="43" spans="1:13" x14ac:dyDescent="0.3">
      <c r="A43" s="102" t="s">
        <v>228</v>
      </c>
      <c r="B43" s="98"/>
      <c r="C43" s="18"/>
      <c r="D43" s="18"/>
      <c r="E43" s="101">
        <f t="shared" si="11"/>
        <v>0</v>
      </c>
      <c r="F43" s="101"/>
      <c r="G43" s="101"/>
      <c r="H43" s="101"/>
      <c r="I43" s="101"/>
      <c r="J43" s="101"/>
      <c r="K43" s="101">
        <f t="shared" si="12"/>
        <v>0</v>
      </c>
      <c r="L43" s="101">
        <f t="shared" si="13"/>
        <v>0</v>
      </c>
      <c r="M43" s="101">
        <f t="shared" si="14"/>
        <v>0</v>
      </c>
    </row>
    <row r="44" spans="1:13" x14ac:dyDescent="0.3">
      <c r="A44" s="102" t="s">
        <v>229</v>
      </c>
      <c r="B44" s="98"/>
      <c r="C44" s="18"/>
      <c r="D44" s="18"/>
      <c r="E44" s="101">
        <f t="shared" si="11"/>
        <v>0</v>
      </c>
      <c r="F44" s="101"/>
      <c r="G44" s="101"/>
      <c r="H44" s="101"/>
      <c r="I44" s="101"/>
      <c r="J44" s="101"/>
      <c r="K44" s="101">
        <f t="shared" si="12"/>
        <v>0</v>
      </c>
      <c r="L44" s="101">
        <f t="shared" si="13"/>
        <v>0</v>
      </c>
      <c r="M44" s="101">
        <f t="shared" si="14"/>
        <v>0</v>
      </c>
    </row>
    <row r="45" spans="1:13" x14ac:dyDescent="0.3">
      <c r="A45" s="102" t="s">
        <v>223</v>
      </c>
      <c r="B45" s="98"/>
      <c r="C45" s="18"/>
      <c r="D45" s="18"/>
      <c r="E45" s="101">
        <f t="shared" si="11"/>
        <v>0</v>
      </c>
      <c r="F45" s="101"/>
      <c r="G45" s="101"/>
      <c r="H45" s="101"/>
      <c r="I45" s="101"/>
      <c r="J45" s="101"/>
      <c r="K45" s="101">
        <f t="shared" si="12"/>
        <v>0</v>
      </c>
      <c r="L45" s="101">
        <f t="shared" si="13"/>
        <v>0</v>
      </c>
      <c r="M45" s="101">
        <f t="shared" si="14"/>
        <v>0</v>
      </c>
    </row>
    <row r="46" spans="1:13" ht="225" x14ac:dyDescent="0.3">
      <c r="A46" s="102" t="s">
        <v>257</v>
      </c>
      <c r="B46" s="98"/>
      <c r="C46" s="18"/>
      <c r="D46" s="18"/>
      <c r="E46" s="101">
        <f>C46*D46*12</f>
        <v>0</v>
      </c>
      <c r="F46" s="101"/>
      <c r="G46" s="101"/>
      <c r="H46" s="101"/>
      <c r="I46" s="101"/>
      <c r="J46" s="101"/>
      <c r="K46" s="101">
        <f t="shared" si="12"/>
        <v>0</v>
      </c>
      <c r="L46" s="101">
        <f t="shared" si="13"/>
        <v>0</v>
      </c>
      <c r="M46" s="101">
        <f t="shared" si="14"/>
        <v>0</v>
      </c>
    </row>
    <row r="47" spans="1:13" x14ac:dyDescent="0.3">
      <c r="A47" s="140" t="s">
        <v>220</v>
      </c>
      <c r="B47" s="98"/>
      <c r="C47" s="18"/>
      <c r="D47" s="18"/>
      <c r="E47" s="101">
        <f>SUM(E48:E64)</f>
        <v>0</v>
      </c>
      <c r="F47" s="101">
        <f t="shared" ref="F47:M47" si="15">SUM(F48:F64)</f>
        <v>0</v>
      </c>
      <c r="G47" s="101">
        <f t="shared" si="15"/>
        <v>0</v>
      </c>
      <c r="H47" s="101">
        <f t="shared" si="15"/>
        <v>0</v>
      </c>
      <c r="I47" s="101">
        <f t="shared" si="15"/>
        <v>0</v>
      </c>
      <c r="J47" s="101">
        <f t="shared" si="15"/>
        <v>0</v>
      </c>
      <c r="K47" s="101">
        <f t="shared" si="15"/>
        <v>0</v>
      </c>
      <c r="L47" s="101">
        <f t="shared" si="15"/>
        <v>0</v>
      </c>
      <c r="M47" s="101">
        <f t="shared" si="15"/>
        <v>0</v>
      </c>
    </row>
    <row r="48" spans="1:13" ht="79.5" x14ac:dyDescent="0.3">
      <c r="A48" s="139" t="s">
        <v>191</v>
      </c>
      <c r="B48" s="98"/>
      <c r="C48" s="18"/>
      <c r="D48" s="18"/>
      <c r="E48" s="132">
        <f>C48*D48*12</f>
        <v>0</v>
      </c>
      <c r="F48" s="101"/>
      <c r="G48" s="101"/>
      <c r="H48" s="132"/>
      <c r="I48" s="101"/>
      <c r="J48" s="101"/>
      <c r="K48" s="101">
        <f t="shared" ref="K48:K64" si="16">E48-H48</f>
        <v>0</v>
      </c>
      <c r="L48" s="101">
        <f t="shared" ref="L48:L64" si="17">F48-I48</f>
        <v>0</v>
      </c>
      <c r="M48" s="101">
        <f t="shared" ref="M48:M64" si="18">G48-J48</f>
        <v>0</v>
      </c>
    </row>
    <row r="49" spans="1:13" x14ac:dyDescent="0.3">
      <c r="A49" s="139" t="s">
        <v>192</v>
      </c>
      <c r="B49" s="98"/>
      <c r="C49" s="18"/>
      <c r="D49" s="18"/>
      <c r="E49" s="132">
        <f>C49*D49*12</f>
        <v>0</v>
      </c>
      <c r="F49" s="101"/>
      <c r="G49" s="101"/>
      <c r="H49" s="132"/>
      <c r="I49" s="101"/>
      <c r="J49" s="101"/>
      <c r="K49" s="101">
        <f t="shared" si="16"/>
        <v>0</v>
      </c>
      <c r="L49" s="101">
        <f t="shared" si="17"/>
        <v>0</v>
      </c>
      <c r="M49" s="101">
        <f t="shared" si="18"/>
        <v>0</v>
      </c>
    </row>
    <row r="50" spans="1:13" ht="32.25" x14ac:dyDescent="0.3">
      <c r="A50" s="139" t="s">
        <v>193</v>
      </c>
      <c r="B50" s="98"/>
      <c r="C50" s="18"/>
      <c r="D50" s="18"/>
      <c r="E50" s="132">
        <f>C50*D50*12</f>
        <v>0</v>
      </c>
      <c r="F50" s="101"/>
      <c r="G50" s="101"/>
      <c r="H50" s="132"/>
      <c r="I50" s="101"/>
      <c r="J50" s="101"/>
      <c r="K50" s="101">
        <f t="shared" si="16"/>
        <v>0</v>
      </c>
      <c r="L50" s="101">
        <f t="shared" si="17"/>
        <v>0</v>
      </c>
      <c r="M50" s="101">
        <f t="shared" si="18"/>
        <v>0</v>
      </c>
    </row>
    <row r="51" spans="1:13" ht="63.75" x14ac:dyDescent="0.3">
      <c r="A51" s="139" t="s">
        <v>182</v>
      </c>
      <c r="B51" s="98"/>
      <c r="C51" s="18"/>
      <c r="D51" s="18"/>
      <c r="E51" s="132">
        <f t="shared" ref="E51:E64" si="19">C51*D51*12</f>
        <v>0</v>
      </c>
      <c r="F51" s="101"/>
      <c r="G51" s="101"/>
      <c r="H51" s="132"/>
      <c r="I51" s="101"/>
      <c r="J51" s="101"/>
      <c r="K51" s="101">
        <f t="shared" si="16"/>
        <v>0</v>
      </c>
      <c r="L51" s="101">
        <f t="shared" si="17"/>
        <v>0</v>
      </c>
      <c r="M51" s="101">
        <f t="shared" si="18"/>
        <v>0</v>
      </c>
    </row>
    <row r="52" spans="1:13" x14ac:dyDescent="0.3">
      <c r="A52" s="139" t="s">
        <v>183</v>
      </c>
      <c r="B52" s="98"/>
      <c r="C52" s="18"/>
      <c r="D52" s="18"/>
      <c r="E52" s="132">
        <f t="shared" si="19"/>
        <v>0</v>
      </c>
      <c r="F52" s="101"/>
      <c r="G52" s="101"/>
      <c r="H52" s="132"/>
      <c r="I52" s="101"/>
      <c r="J52" s="101"/>
      <c r="K52" s="101">
        <f t="shared" si="16"/>
        <v>0</v>
      </c>
      <c r="L52" s="101">
        <f t="shared" si="17"/>
        <v>0</v>
      </c>
      <c r="M52" s="101">
        <f t="shared" si="18"/>
        <v>0</v>
      </c>
    </row>
    <row r="53" spans="1:13" x14ac:dyDescent="0.3">
      <c r="A53" s="139" t="s">
        <v>184</v>
      </c>
      <c r="B53" s="98"/>
      <c r="C53" s="18"/>
      <c r="D53" s="18"/>
      <c r="E53" s="132">
        <f t="shared" si="19"/>
        <v>0</v>
      </c>
      <c r="F53" s="101"/>
      <c r="G53" s="101"/>
      <c r="H53" s="132"/>
      <c r="I53" s="101"/>
      <c r="J53" s="101"/>
      <c r="K53" s="101">
        <f t="shared" si="16"/>
        <v>0</v>
      </c>
      <c r="L53" s="101">
        <f t="shared" si="17"/>
        <v>0</v>
      </c>
      <c r="M53" s="101">
        <f t="shared" si="18"/>
        <v>0</v>
      </c>
    </row>
    <row r="54" spans="1:13" ht="32.25" x14ac:dyDescent="0.3">
      <c r="A54" s="139" t="s">
        <v>185</v>
      </c>
      <c r="B54" s="98"/>
      <c r="C54" s="18"/>
      <c r="D54" s="18"/>
      <c r="E54" s="132">
        <f t="shared" si="19"/>
        <v>0</v>
      </c>
      <c r="F54" s="101"/>
      <c r="G54" s="101"/>
      <c r="H54" s="132"/>
      <c r="I54" s="101"/>
      <c r="J54" s="101"/>
      <c r="K54" s="101">
        <f t="shared" si="16"/>
        <v>0</v>
      </c>
      <c r="L54" s="101">
        <f t="shared" si="17"/>
        <v>0</v>
      </c>
      <c r="M54" s="101">
        <f t="shared" si="18"/>
        <v>0</v>
      </c>
    </row>
    <row r="55" spans="1:13" ht="32.25" x14ac:dyDescent="0.3">
      <c r="A55" s="139" t="s">
        <v>186</v>
      </c>
      <c r="B55" s="98"/>
      <c r="C55" s="18"/>
      <c r="D55" s="18"/>
      <c r="E55" s="132">
        <f t="shared" si="19"/>
        <v>0</v>
      </c>
      <c r="F55" s="101"/>
      <c r="G55" s="101"/>
      <c r="H55" s="132"/>
      <c r="I55" s="101"/>
      <c r="J55" s="101"/>
      <c r="K55" s="101">
        <f t="shared" si="16"/>
        <v>0</v>
      </c>
      <c r="L55" s="101">
        <f t="shared" si="17"/>
        <v>0</v>
      </c>
      <c r="M55" s="101">
        <f t="shared" si="18"/>
        <v>0</v>
      </c>
    </row>
    <row r="56" spans="1:13" ht="32.25" x14ac:dyDescent="0.3">
      <c r="A56" s="139" t="s">
        <v>187</v>
      </c>
      <c r="B56" s="98"/>
      <c r="C56" s="18"/>
      <c r="D56" s="18"/>
      <c r="E56" s="132">
        <f t="shared" si="19"/>
        <v>0</v>
      </c>
      <c r="F56" s="101"/>
      <c r="G56" s="101"/>
      <c r="H56" s="132"/>
      <c r="I56" s="101"/>
      <c r="J56" s="101"/>
      <c r="K56" s="101">
        <f t="shared" si="16"/>
        <v>0</v>
      </c>
      <c r="L56" s="101">
        <f t="shared" si="17"/>
        <v>0</v>
      </c>
      <c r="M56" s="101">
        <f t="shared" si="18"/>
        <v>0</v>
      </c>
    </row>
    <row r="57" spans="1:13" x14ac:dyDescent="0.3">
      <c r="A57" s="139" t="s">
        <v>188</v>
      </c>
      <c r="B57" s="98"/>
      <c r="C57" s="18"/>
      <c r="D57" s="18"/>
      <c r="E57" s="132">
        <f t="shared" si="19"/>
        <v>0</v>
      </c>
      <c r="F57" s="101"/>
      <c r="G57" s="101"/>
      <c r="H57" s="132"/>
      <c r="I57" s="101"/>
      <c r="J57" s="101"/>
      <c r="K57" s="101">
        <f t="shared" si="16"/>
        <v>0</v>
      </c>
      <c r="L57" s="101">
        <f t="shared" si="17"/>
        <v>0</v>
      </c>
      <c r="M57" s="101">
        <f t="shared" si="18"/>
        <v>0</v>
      </c>
    </row>
    <row r="58" spans="1:13" ht="32.25" x14ac:dyDescent="0.3">
      <c r="A58" s="139" t="s">
        <v>189</v>
      </c>
      <c r="B58" s="98"/>
      <c r="C58" s="18"/>
      <c r="D58" s="18"/>
      <c r="E58" s="132">
        <f t="shared" si="19"/>
        <v>0</v>
      </c>
      <c r="F58" s="101"/>
      <c r="G58" s="101"/>
      <c r="H58" s="132"/>
      <c r="I58" s="101"/>
      <c r="J58" s="101"/>
      <c r="K58" s="101">
        <f t="shared" si="16"/>
        <v>0</v>
      </c>
      <c r="L58" s="101">
        <f t="shared" si="17"/>
        <v>0</v>
      </c>
      <c r="M58" s="101">
        <f t="shared" si="18"/>
        <v>0</v>
      </c>
    </row>
    <row r="59" spans="1:13" ht="32.25" x14ac:dyDescent="0.3">
      <c r="A59" s="139" t="s">
        <v>194</v>
      </c>
      <c r="B59" s="98"/>
      <c r="C59" s="18"/>
      <c r="D59" s="18"/>
      <c r="E59" s="132">
        <f t="shared" si="19"/>
        <v>0</v>
      </c>
      <c r="F59" s="101"/>
      <c r="G59" s="101"/>
      <c r="H59" s="132"/>
      <c r="I59" s="101"/>
      <c r="J59" s="101"/>
      <c r="K59" s="101">
        <f t="shared" si="16"/>
        <v>0</v>
      </c>
      <c r="L59" s="101">
        <f t="shared" si="17"/>
        <v>0</v>
      </c>
      <c r="M59" s="101">
        <f t="shared" si="18"/>
        <v>0</v>
      </c>
    </row>
    <row r="60" spans="1:13" ht="32.25" x14ac:dyDescent="0.3">
      <c r="A60" s="139" t="s">
        <v>199</v>
      </c>
      <c r="B60" s="98"/>
      <c r="C60" s="18"/>
      <c r="D60" s="18"/>
      <c r="E60" s="132">
        <f t="shared" si="19"/>
        <v>0</v>
      </c>
      <c r="F60" s="101"/>
      <c r="G60" s="101"/>
      <c r="H60" s="132"/>
      <c r="I60" s="101"/>
      <c r="J60" s="101"/>
      <c r="K60" s="101">
        <f t="shared" si="16"/>
        <v>0</v>
      </c>
      <c r="L60" s="101">
        <f t="shared" si="17"/>
        <v>0</v>
      </c>
      <c r="M60" s="101">
        <f t="shared" si="18"/>
        <v>0</v>
      </c>
    </row>
    <row r="61" spans="1:13" ht="32.25" x14ac:dyDescent="0.3">
      <c r="A61" s="139" t="s">
        <v>200</v>
      </c>
      <c r="B61" s="98"/>
      <c r="C61" s="18"/>
      <c r="D61" s="18"/>
      <c r="E61" s="132">
        <f t="shared" si="19"/>
        <v>0</v>
      </c>
      <c r="F61" s="101"/>
      <c r="G61" s="101"/>
      <c r="H61" s="132"/>
      <c r="I61" s="101"/>
      <c r="J61" s="101"/>
      <c r="K61" s="101">
        <f t="shared" si="16"/>
        <v>0</v>
      </c>
      <c r="L61" s="101">
        <f t="shared" si="17"/>
        <v>0</v>
      </c>
      <c r="M61" s="101">
        <f t="shared" si="18"/>
        <v>0</v>
      </c>
    </row>
    <row r="62" spans="1:13" ht="48" x14ac:dyDescent="0.3">
      <c r="A62" s="139" t="s">
        <v>201</v>
      </c>
      <c r="B62" s="98"/>
      <c r="C62" s="18"/>
      <c r="D62" s="18"/>
      <c r="E62" s="132">
        <f t="shared" si="19"/>
        <v>0</v>
      </c>
      <c r="F62" s="101"/>
      <c r="G62" s="101"/>
      <c r="H62" s="132"/>
      <c r="I62" s="101"/>
      <c r="J62" s="101"/>
      <c r="K62" s="101">
        <f t="shared" si="16"/>
        <v>0</v>
      </c>
      <c r="L62" s="101">
        <f t="shared" si="17"/>
        <v>0</v>
      </c>
      <c r="M62" s="101">
        <f t="shared" si="18"/>
        <v>0</v>
      </c>
    </row>
    <row r="63" spans="1:13" ht="32.25" x14ac:dyDescent="0.3">
      <c r="A63" s="139" t="s">
        <v>202</v>
      </c>
      <c r="B63" s="98"/>
      <c r="C63" s="18"/>
      <c r="D63" s="18"/>
      <c r="E63" s="132">
        <f t="shared" si="19"/>
        <v>0</v>
      </c>
      <c r="F63" s="101"/>
      <c r="G63" s="101"/>
      <c r="H63" s="132"/>
      <c r="I63" s="101"/>
      <c r="J63" s="101"/>
      <c r="K63" s="101">
        <f t="shared" si="16"/>
        <v>0</v>
      </c>
      <c r="L63" s="101">
        <f t="shared" si="17"/>
        <v>0</v>
      </c>
      <c r="M63" s="101">
        <f t="shared" si="18"/>
        <v>0</v>
      </c>
    </row>
    <row r="64" spans="1:13" x14ac:dyDescent="0.3">
      <c r="A64" s="139" t="s">
        <v>190</v>
      </c>
      <c r="B64" s="98"/>
      <c r="C64" s="18"/>
      <c r="D64" s="18"/>
      <c r="E64" s="132">
        <f t="shared" si="19"/>
        <v>0</v>
      </c>
      <c r="F64" s="101"/>
      <c r="G64" s="101"/>
      <c r="H64" s="132"/>
      <c r="I64" s="101"/>
      <c r="J64" s="101"/>
      <c r="K64" s="101">
        <f t="shared" si="16"/>
        <v>0</v>
      </c>
      <c r="L64" s="101">
        <f t="shared" si="17"/>
        <v>0</v>
      </c>
      <c r="M64" s="101">
        <f t="shared" si="18"/>
        <v>0</v>
      </c>
    </row>
    <row r="65" spans="1:8" x14ac:dyDescent="0.3">
      <c r="A65" s="18"/>
      <c r="B65" s="98"/>
      <c r="C65" s="18"/>
      <c r="D65" s="18"/>
      <c r="E65" s="18"/>
      <c r="F65" s="18"/>
      <c r="G65" s="18"/>
      <c r="H65" s="18"/>
    </row>
    <row r="66" spans="1:8" x14ac:dyDescent="0.3">
      <c r="A66" s="18"/>
      <c r="B66" s="98"/>
      <c r="C66" s="18"/>
      <c r="D66" s="18"/>
      <c r="E66" s="18"/>
      <c r="F66" s="18"/>
      <c r="G66" s="18"/>
      <c r="H66" s="18"/>
    </row>
    <row r="67" spans="1:8" x14ac:dyDescent="0.3">
      <c r="B67" s="99"/>
    </row>
  </sheetData>
  <mergeCells count="11">
    <mergeCell ref="H14:J14"/>
    <mergeCell ref="K14:M14"/>
    <mergeCell ref="A9:C9"/>
    <mergeCell ref="A11:M11"/>
    <mergeCell ref="L1:M1"/>
    <mergeCell ref="A13:A15"/>
    <mergeCell ref="B13:B15"/>
    <mergeCell ref="C13:C15"/>
    <mergeCell ref="D13:D15"/>
    <mergeCell ref="E13:G14"/>
    <mergeCell ref="H13:M13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0" fitToHeight="10" orientation="portrait" blackAndWhite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3"/>
  <sheetViews>
    <sheetView view="pageBreakPreview" zoomScale="85" zoomScaleSheetLayoutView="85" workbookViewId="0">
      <selection activeCell="I15" sqref="I15:K15"/>
    </sheetView>
  </sheetViews>
  <sheetFormatPr defaultColWidth="8.85546875" defaultRowHeight="18.75" x14ac:dyDescent="0.3"/>
  <cols>
    <col min="1" max="1" width="32.7109375" style="14" customWidth="1"/>
    <col min="2" max="11" width="14.5703125" style="14" customWidth="1"/>
    <col min="12" max="16384" width="8.85546875" style="14"/>
  </cols>
  <sheetData>
    <row r="1" spans="1:11" ht="36" customHeight="1" x14ac:dyDescent="0.3">
      <c r="E1" s="167" t="s">
        <v>313</v>
      </c>
      <c r="F1" s="49"/>
      <c r="G1" s="49"/>
      <c r="H1" s="49"/>
    </row>
    <row r="2" spans="1:11" x14ac:dyDescent="0.3">
      <c r="A2" s="8" t="s">
        <v>1</v>
      </c>
      <c r="B2" s="9"/>
      <c r="C2" s="10"/>
      <c r="D2" s="10"/>
      <c r="E2" s="10"/>
      <c r="F2"/>
      <c r="G2"/>
      <c r="H2"/>
    </row>
    <row r="3" spans="1:11" x14ac:dyDescent="0.3">
      <c r="A3" s="8" t="s">
        <v>2</v>
      </c>
      <c r="B3" s="9"/>
      <c r="C3" s="10"/>
      <c r="D3" s="10"/>
      <c r="E3" s="10"/>
      <c r="F3"/>
      <c r="G3"/>
      <c r="H3"/>
    </row>
    <row r="4" spans="1:11" x14ac:dyDescent="0.3">
      <c r="A4" s="8" t="s">
        <v>3</v>
      </c>
      <c r="B4" s="9"/>
      <c r="C4" s="10"/>
      <c r="D4" s="10"/>
      <c r="E4" s="10"/>
      <c r="F4"/>
      <c r="G4"/>
      <c r="H4"/>
    </row>
    <row r="5" spans="1:11" x14ac:dyDescent="0.3">
      <c r="A5" s="8" t="s">
        <v>4</v>
      </c>
      <c r="B5" s="9"/>
      <c r="C5" s="10"/>
      <c r="D5" s="10"/>
      <c r="E5" s="10"/>
      <c r="F5"/>
      <c r="G5"/>
      <c r="H5"/>
    </row>
    <row r="6" spans="1:11" x14ac:dyDescent="0.3">
      <c r="A6" s="8" t="s">
        <v>5</v>
      </c>
      <c r="B6" s="9" t="s">
        <v>203</v>
      </c>
      <c r="C6" s="10"/>
      <c r="D6" s="10"/>
      <c r="E6" s="10"/>
      <c r="F6"/>
      <c r="G6"/>
      <c r="H6"/>
    </row>
    <row r="7" spans="1:11" ht="34.15" customHeight="1" x14ac:dyDescent="0.3">
      <c r="A7" s="8" t="s">
        <v>7</v>
      </c>
      <c r="B7" s="9"/>
      <c r="C7" s="10"/>
      <c r="D7" s="10"/>
      <c r="E7" s="10"/>
      <c r="F7"/>
      <c r="G7"/>
      <c r="H7"/>
    </row>
    <row r="8" spans="1:11" x14ac:dyDescent="0.3">
      <c r="A8" s="11"/>
      <c r="B8" s="11"/>
      <c r="C8" s="11"/>
      <c r="D8" s="11"/>
      <c r="E8" s="11"/>
      <c r="F8"/>
      <c r="G8"/>
      <c r="H8"/>
    </row>
    <row r="9" spans="1:11" x14ac:dyDescent="0.3">
      <c r="A9" s="172" t="s">
        <v>8</v>
      </c>
      <c r="B9" s="172"/>
      <c r="C9" s="172"/>
      <c r="D9" s="11"/>
      <c r="E9" s="11"/>
      <c r="F9"/>
      <c r="G9"/>
      <c r="H9"/>
    </row>
    <row r="10" spans="1:11" x14ac:dyDescent="0.3">
      <c r="A10" s="12"/>
      <c r="B10" s="11"/>
      <c r="C10" s="11"/>
      <c r="D10" s="11"/>
      <c r="E10" s="11"/>
      <c r="F10"/>
      <c r="G10"/>
      <c r="H10"/>
    </row>
    <row r="11" spans="1:11" ht="45.75" customHeight="1" x14ac:dyDescent="0.3">
      <c r="A11" s="227" t="s">
        <v>207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x14ac:dyDescent="0.3">
      <c r="A12" s="20"/>
      <c r="B12" s="20"/>
      <c r="C12" s="20"/>
      <c r="D12" s="20"/>
      <c r="E12" s="20"/>
      <c r="F12" s="20"/>
      <c r="G12" s="20"/>
      <c r="H12" s="20"/>
    </row>
    <row r="13" spans="1:11" ht="18.75" customHeight="1" x14ac:dyDescent="0.3">
      <c r="A13" s="224" t="s">
        <v>230</v>
      </c>
      <c r="B13" s="224" t="s">
        <v>17</v>
      </c>
      <c r="C13" s="179" t="s">
        <v>276</v>
      </c>
      <c r="D13" s="180"/>
      <c r="E13" s="181"/>
      <c r="F13" s="185" t="s">
        <v>275</v>
      </c>
      <c r="G13" s="186"/>
      <c r="H13" s="186"/>
      <c r="I13" s="186"/>
      <c r="J13" s="186"/>
      <c r="K13" s="187"/>
    </row>
    <row r="14" spans="1:11" ht="54" customHeight="1" x14ac:dyDescent="0.3">
      <c r="A14" s="225"/>
      <c r="B14" s="225"/>
      <c r="C14" s="182"/>
      <c r="D14" s="183"/>
      <c r="E14" s="184"/>
      <c r="F14" s="169" t="s">
        <v>277</v>
      </c>
      <c r="G14" s="169"/>
      <c r="H14" s="169"/>
      <c r="I14" s="169" t="s">
        <v>278</v>
      </c>
      <c r="J14" s="169"/>
      <c r="K14" s="169"/>
    </row>
    <row r="15" spans="1:11" x14ac:dyDescent="0.3">
      <c r="A15" s="226"/>
      <c r="B15" s="226"/>
      <c r="C15" s="90" t="s">
        <v>317</v>
      </c>
      <c r="D15" s="90" t="s">
        <v>326</v>
      </c>
      <c r="E15" s="90" t="s">
        <v>329</v>
      </c>
      <c r="F15" s="90" t="s">
        <v>317</v>
      </c>
      <c r="G15" s="90" t="s">
        <v>326</v>
      </c>
      <c r="H15" s="90" t="s">
        <v>329</v>
      </c>
      <c r="I15" s="90" t="s">
        <v>317</v>
      </c>
      <c r="J15" s="90" t="s">
        <v>326</v>
      </c>
      <c r="K15" s="90" t="s">
        <v>329</v>
      </c>
    </row>
    <row r="16" spans="1:11" x14ac:dyDescent="0.3">
      <c r="A16" s="18">
        <v>1</v>
      </c>
      <c r="B16" s="18">
        <v>2</v>
      </c>
      <c r="C16" s="19" t="s">
        <v>20</v>
      </c>
      <c r="D16" s="19" t="s">
        <v>37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281</v>
      </c>
      <c r="J16" s="19" t="s">
        <v>282</v>
      </c>
      <c r="K16" s="19" t="s">
        <v>284</v>
      </c>
    </row>
    <row r="17" spans="1:11" s="22" customFormat="1" x14ac:dyDescent="0.3">
      <c r="A17" s="21" t="s">
        <v>128</v>
      </c>
      <c r="B17" s="21"/>
      <c r="C17" s="100">
        <f>SUM(C18:C23)</f>
        <v>0</v>
      </c>
      <c r="D17" s="100">
        <f t="shared" ref="D17:K17" si="0">SUM(D18:D23)</f>
        <v>0</v>
      </c>
      <c r="E17" s="100">
        <f t="shared" si="0"/>
        <v>0</v>
      </c>
      <c r="F17" s="100">
        <f t="shared" si="0"/>
        <v>0</v>
      </c>
      <c r="G17" s="100">
        <f t="shared" si="0"/>
        <v>0</v>
      </c>
      <c r="H17" s="100">
        <f t="shared" si="0"/>
        <v>0</v>
      </c>
      <c r="I17" s="100">
        <f t="shared" si="0"/>
        <v>0</v>
      </c>
      <c r="J17" s="100">
        <f t="shared" si="0"/>
        <v>0</v>
      </c>
      <c r="K17" s="100">
        <f t="shared" si="0"/>
        <v>0</v>
      </c>
    </row>
    <row r="18" spans="1:11" x14ac:dyDescent="0.3">
      <c r="A18" s="140" t="s">
        <v>267</v>
      </c>
      <c r="B18" s="18">
        <v>2640</v>
      </c>
      <c r="C18" s="101"/>
      <c r="D18" s="101"/>
      <c r="E18" s="101"/>
      <c r="F18" s="101"/>
      <c r="G18" s="101"/>
      <c r="H18" s="101"/>
      <c r="I18" s="101">
        <f t="shared" ref="I18:K23" si="1">C18-F18</f>
        <v>0</v>
      </c>
      <c r="J18" s="101">
        <f t="shared" si="1"/>
        <v>0</v>
      </c>
      <c r="K18" s="101">
        <f t="shared" si="1"/>
        <v>0</v>
      </c>
    </row>
    <row r="19" spans="1:11" x14ac:dyDescent="0.3">
      <c r="A19" s="140" t="s">
        <v>226</v>
      </c>
      <c r="B19" s="98" t="s">
        <v>328</v>
      </c>
      <c r="C19" s="101"/>
      <c r="D19" s="101"/>
      <c r="E19" s="101"/>
      <c r="F19" s="101"/>
      <c r="G19" s="101"/>
      <c r="H19" s="101"/>
      <c r="I19" s="101">
        <f t="shared" si="1"/>
        <v>0</v>
      </c>
      <c r="J19" s="101">
        <f t="shared" si="1"/>
        <v>0</v>
      </c>
      <c r="K19" s="101">
        <f t="shared" si="1"/>
        <v>0</v>
      </c>
    </row>
    <row r="20" spans="1:11" x14ac:dyDescent="0.3">
      <c r="A20" s="140" t="s">
        <v>231</v>
      </c>
      <c r="B20" s="98"/>
      <c r="C20" s="101"/>
      <c r="D20" s="101"/>
      <c r="E20" s="101"/>
      <c r="F20" s="101"/>
      <c r="G20" s="101"/>
      <c r="H20" s="101"/>
      <c r="I20" s="101">
        <f t="shared" si="1"/>
        <v>0</v>
      </c>
      <c r="J20" s="101">
        <f t="shared" si="1"/>
        <v>0</v>
      </c>
      <c r="K20" s="101">
        <f t="shared" si="1"/>
        <v>0</v>
      </c>
    </row>
    <row r="21" spans="1:11" x14ac:dyDescent="0.3">
      <c r="A21" s="140" t="s">
        <v>227</v>
      </c>
      <c r="B21" s="98"/>
      <c r="C21" s="101"/>
      <c r="D21" s="101"/>
      <c r="E21" s="101"/>
      <c r="F21" s="101"/>
      <c r="G21" s="101"/>
      <c r="H21" s="101"/>
      <c r="I21" s="101">
        <f t="shared" si="1"/>
        <v>0</v>
      </c>
      <c r="J21" s="101">
        <f t="shared" si="1"/>
        <v>0</v>
      </c>
      <c r="K21" s="101">
        <f t="shared" si="1"/>
        <v>0</v>
      </c>
    </row>
    <row r="22" spans="1:11" x14ac:dyDescent="0.3">
      <c r="A22" s="140" t="s">
        <v>220</v>
      </c>
      <c r="B22" s="98"/>
      <c r="C22" s="101"/>
      <c r="D22" s="101"/>
      <c r="E22" s="101"/>
      <c r="F22" s="101"/>
      <c r="G22" s="101"/>
      <c r="H22" s="101"/>
      <c r="I22" s="101">
        <f t="shared" si="1"/>
        <v>0</v>
      </c>
      <c r="J22" s="101">
        <f t="shared" si="1"/>
        <v>0</v>
      </c>
      <c r="K22" s="101">
        <f t="shared" si="1"/>
        <v>0</v>
      </c>
    </row>
    <row r="23" spans="1:11" ht="37.5" x14ac:dyDescent="0.3">
      <c r="A23" s="102" t="s">
        <v>232</v>
      </c>
      <c r="B23" s="98"/>
      <c r="C23" s="101"/>
      <c r="D23" s="101"/>
      <c r="E23" s="101"/>
      <c r="F23" s="101"/>
      <c r="G23" s="101"/>
      <c r="H23" s="101"/>
      <c r="I23" s="101">
        <f t="shared" si="1"/>
        <v>0</v>
      </c>
      <c r="J23" s="101">
        <f t="shared" si="1"/>
        <v>0</v>
      </c>
      <c r="K23" s="101">
        <f t="shared" si="1"/>
        <v>0</v>
      </c>
    </row>
  </sheetData>
  <mergeCells count="8">
    <mergeCell ref="A9:C9"/>
    <mergeCell ref="A11:K11"/>
    <mergeCell ref="A13:A15"/>
    <mergeCell ref="B13:B15"/>
    <mergeCell ref="C13:E14"/>
    <mergeCell ref="F13:K13"/>
    <mergeCell ref="F14:H14"/>
    <mergeCell ref="I14:K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5" orientation="portrait" blackAndWhite="1" r:id="rId1"/>
  <headerFooter>
    <oddHeader>&amp;C&amp;P</oddHead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view="pageBreakPreview" topLeftCell="Y1" zoomScale="85" zoomScaleSheetLayoutView="85" workbookViewId="0">
      <selection activeCell="AR6" sqref="AR6"/>
    </sheetView>
  </sheetViews>
  <sheetFormatPr defaultColWidth="8.85546875" defaultRowHeight="12.75" x14ac:dyDescent="0.2"/>
  <cols>
    <col min="1" max="1" width="31.42578125" style="50" customWidth="1"/>
    <col min="2" max="2" width="8.140625" style="50" customWidth="1"/>
    <col min="3" max="3" width="14.85546875" style="50" customWidth="1"/>
    <col min="4" max="5" width="10" style="50" customWidth="1"/>
    <col min="6" max="6" width="12" style="50" customWidth="1"/>
    <col min="7" max="8" width="10" style="50" customWidth="1"/>
    <col min="9" max="9" width="10.85546875" style="50" customWidth="1"/>
    <col min="10" max="10" width="7.5703125" style="50" customWidth="1"/>
    <col min="11" max="12" width="10" style="50" customWidth="1"/>
    <col min="13" max="13" width="12" style="50" customWidth="1"/>
    <col min="14" max="14" width="10" style="50" customWidth="1"/>
    <col min="15" max="15" width="11.5703125" style="50" customWidth="1"/>
    <col min="16" max="19" width="10" style="50" customWidth="1"/>
    <col min="20" max="20" width="12.140625" style="50" customWidth="1"/>
    <col min="21" max="21" width="10" style="50" customWidth="1"/>
    <col min="22" max="24" width="11" style="50" customWidth="1"/>
    <col min="25" max="25" width="11.85546875" style="50" customWidth="1"/>
    <col min="26" max="29" width="11" style="50" customWidth="1"/>
    <col min="30" max="30" width="11.85546875" style="50" customWidth="1"/>
    <col min="31" max="32" width="11" style="50" customWidth="1"/>
    <col min="33" max="33" width="10.5703125" style="50" customWidth="1"/>
    <col min="34" max="34" width="10.28515625" style="50" customWidth="1"/>
    <col min="35" max="35" width="9.85546875" style="50" customWidth="1"/>
    <col min="36" max="36" width="9.7109375" style="50" customWidth="1"/>
    <col min="37" max="37" width="9" style="50" customWidth="1"/>
    <col min="38" max="38" width="9.7109375" style="50" customWidth="1"/>
    <col min="39" max="39" width="9.5703125" style="50" customWidth="1"/>
    <col min="40" max="40" width="9.140625" style="50" customWidth="1"/>
    <col min="41" max="42" width="9.85546875" style="50" customWidth="1"/>
    <col min="43" max="43" width="9.42578125" style="50" customWidth="1"/>
    <col min="44" max="44" width="10.7109375" style="50" customWidth="1"/>
    <col min="45" max="16384" width="8.85546875" style="50"/>
  </cols>
  <sheetData>
    <row r="1" spans="1:44" ht="79.900000000000006" customHeight="1" x14ac:dyDescent="0.25">
      <c r="I1" s="228" t="s">
        <v>321</v>
      </c>
      <c r="J1" s="228"/>
      <c r="K1" s="228"/>
      <c r="N1" s="47"/>
    </row>
    <row r="2" spans="1:44" ht="37.5" customHeight="1" x14ac:dyDescent="0.25">
      <c r="A2" s="232" t="s">
        <v>330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51"/>
      <c r="AL2" s="51"/>
    </row>
    <row r="3" spans="1:44" ht="20.25" customHeight="1" x14ac:dyDescent="0.2">
      <c r="A3" s="229" t="s">
        <v>57</v>
      </c>
      <c r="B3" s="229" t="s">
        <v>58</v>
      </c>
      <c r="C3" s="229" t="s">
        <v>59</v>
      </c>
      <c r="D3" s="241" t="s">
        <v>214</v>
      </c>
      <c r="E3" s="242"/>
      <c r="F3" s="242"/>
      <c r="G3" s="242"/>
      <c r="H3" s="243"/>
      <c r="I3" s="241" t="s">
        <v>264</v>
      </c>
      <c r="J3" s="242"/>
      <c r="K3" s="242"/>
      <c r="L3" s="242"/>
      <c r="M3" s="242"/>
      <c r="N3" s="242"/>
      <c r="O3" s="242"/>
      <c r="P3" s="242"/>
      <c r="Q3" s="243"/>
      <c r="R3" s="235" t="s">
        <v>317</v>
      </c>
      <c r="S3" s="236"/>
      <c r="T3" s="236"/>
      <c r="U3" s="236"/>
      <c r="V3" s="237"/>
      <c r="W3" s="235" t="s">
        <v>326</v>
      </c>
      <c r="X3" s="236"/>
      <c r="Y3" s="236"/>
      <c r="Z3" s="236"/>
      <c r="AA3" s="237"/>
      <c r="AB3" s="235" t="s">
        <v>329</v>
      </c>
      <c r="AC3" s="236"/>
      <c r="AD3" s="236"/>
      <c r="AE3" s="236"/>
      <c r="AF3" s="237"/>
      <c r="AG3" s="240" t="s">
        <v>79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</row>
    <row r="4" spans="1:44" ht="25.5" customHeight="1" x14ac:dyDescent="0.2">
      <c r="A4" s="231"/>
      <c r="B4" s="231"/>
      <c r="C4" s="231"/>
      <c r="D4" s="233" t="s">
        <v>60</v>
      </c>
      <c r="E4" s="234"/>
      <c r="F4" s="229" t="s">
        <v>61</v>
      </c>
      <c r="G4" s="229" t="s">
        <v>62</v>
      </c>
      <c r="H4" s="229" t="s">
        <v>63</v>
      </c>
      <c r="I4" s="229" t="s">
        <v>64</v>
      </c>
      <c r="J4" s="229" t="s">
        <v>5</v>
      </c>
      <c r="K4" s="233" t="s">
        <v>60</v>
      </c>
      <c r="L4" s="234"/>
      <c r="M4" s="229" t="s">
        <v>61</v>
      </c>
      <c r="N4" s="229" t="s">
        <v>65</v>
      </c>
      <c r="O4" s="229" t="s">
        <v>66</v>
      </c>
      <c r="P4" s="229" t="s">
        <v>67</v>
      </c>
      <c r="Q4" s="229" t="s">
        <v>68</v>
      </c>
      <c r="R4" s="233" t="s">
        <v>60</v>
      </c>
      <c r="S4" s="234"/>
      <c r="T4" s="229" t="s">
        <v>61</v>
      </c>
      <c r="U4" s="229" t="s">
        <v>65</v>
      </c>
      <c r="V4" s="229" t="s">
        <v>69</v>
      </c>
      <c r="W4" s="233" t="s">
        <v>60</v>
      </c>
      <c r="X4" s="234"/>
      <c r="Y4" s="229" t="s">
        <v>61</v>
      </c>
      <c r="Z4" s="229" t="s">
        <v>65</v>
      </c>
      <c r="AA4" s="229" t="s">
        <v>69</v>
      </c>
      <c r="AB4" s="233" t="s">
        <v>60</v>
      </c>
      <c r="AC4" s="234"/>
      <c r="AD4" s="229" t="s">
        <v>61</v>
      </c>
      <c r="AE4" s="229" t="s">
        <v>65</v>
      </c>
      <c r="AF4" s="229" t="s">
        <v>69</v>
      </c>
      <c r="AG4" s="229" t="s">
        <v>334</v>
      </c>
      <c r="AH4" s="229" t="s">
        <v>335</v>
      </c>
      <c r="AI4" s="229" t="s">
        <v>336</v>
      </c>
      <c r="AJ4" s="233" t="s">
        <v>322</v>
      </c>
      <c r="AK4" s="238"/>
      <c r="AL4" s="234"/>
      <c r="AM4" s="233" t="s">
        <v>327</v>
      </c>
      <c r="AN4" s="238"/>
      <c r="AO4" s="234"/>
      <c r="AP4" s="233" t="s">
        <v>333</v>
      </c>
      <c r="AQ4" s="238"/>
      <c r="AR4" s="234"/>
    </row>
    <row r="5" spans="1:44" ht="24.75" customHeight="1" x14ac:dyDescent="0.2">
      <c r="A5" s="231"/>
      <c r="B5" s="231"/>
      <c r="C5" s="231"/>
      <c r="D5" s="229" t="s">
        <v>233</v>
      </c>
      <c r="E5" s="229" t="s">
        <v>234</v>
      </c>
      <c r="F5" s="231"/>
      <c r="G5" s="231"/>
      <c r="H5" s="231"/>
      <c r="I5" s="231"/>
      <c r="J5" s="231"/>
      <c r="K5" s="229" t="s">
        <v>233</v>
      </c>
      <c r="L5" s="229" t="s">
        <v>234</v>
      </c>
      <c r="M5" s="231"/>
      <c r="N5" s="231"/>
      <c r="O5" s="231"/>
      <c r="P5" s="231"/>
      <c r="Q5" s="231"/>
      <c r="R5" s="229" t="s">
        <v>331</v>
      </c>
      <c r="S5" s="229" t="s">
        <v>332</v>
      </c>
      <c r="T5" s="231"/>
      <c r="U5" s="231"/>
      <c r="V5" s="231"/>
      <c r="W5" s="229" t="s">
        <v>331</v>
      </c>
      <c r="X5" s="229" t="s">
        <v>332</v>
      </c>
      <c r="Y5" s="231"/>
      <c r="Z5" s="231"/>
      <c r="AA5" s="231"/>
      <c r="AB5" s="229" t="s">
        <v>331</v>
      </c>
      <c r="AC5" s="229" t="s">
        <v>332</v>
      </c>
      <c r="AD5" s="231"/>
      <c r="AE5" s="231"/>
      <c r="AF5" s="231"/>
      <c r="AG5" s="231"/>
      <c r="AH5" s="231"/>
      <c r="AI5" s="231"/>
      <c r="AJ5" s="229" t="s">
        <v>70</v>
      </c>
      <c r="AK5" s="239" t="s">
        <v>71</v>
      </c>
      <c r="AL5" s="239"/>
      <c r="AM5" s="239" t="s">
        <v>70</v>
      </c>
      <c r="AN5" s="239" t="s">
        <v>71</v>
      </c>
      <c r="AO5" s="239"/>
      <c r="AP5" s="239" t="s">
        <v>70</v>
      </c>
      <c r="AQ5" s="239" t="s">
        <v>71</v>
      </c>
      <c r="AR5" s="239"/>
    </row>
    <row r="6" spans="1:44" ht="102" customHeight="1" x14ac:dyDescent="0.2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52" t="s">
        <v>72</v>
      </c>
      <c r="AL6" s="52" t="s">
        <v>73</v>
      </c>
      <c r="AM6" s="239"/>
      <c r="AN6" s="52" t="s">
        <v>72</v>
      </c>
      <c r="AO6" s="52" t="s">
        <v>73</v>
      </c>
      <c r="AP6" s="239"/>
      <c r="AQ6" s="52" t="s">
        <v>72</v>
      </c>
      <c r="AR6" s="52" t="s">
        <v>73</v>
      </c>
    </row>
    <row r="7" spans="1:44" ht="26.25" customHeight="1" x14ac:dyDescent="0.2">
      <c r="A7" s="53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3"/>
      <c r="AH7" s="53"/>
      <c r="AI7" s="53"/>
      <c r="AJ7" s="55"/>
      <c r="AK7" s="55"/>
      <c r="AL7" s="55"/>
      <c r="AM7" s="56"/>
      <c r="AN7" s="56"/>
      <c r="AO7" s="56"/>
      <c r="AP7" s="56"/>
      <c r="AQ7" s="56"/>
      <c r="AR7" s="56"/>
    </row>
    <row r="8" spans="1:44" ht="26.25" customHeight="1" x14ac:dyDescent="0.2">
      <c r="A8" s="53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55"/>
      <c r="AI8" s="55"/>
      <c r="AJ8" s="55"/>
      <c r="AK8" s="55"/>
      <c r="AL8" s="55"/>
      <c r="AM8" s="56"/>
      <c r="AN8" s="56"/>
      <c r="AO8" s="56"/>
      <c r="AP8" s="56"/>
      <c r="AQ8" s="56"/>
      <c r="AR8" s="56"/>
    </row>
    <row r="9" spans="1:44" ht="23.2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55"/>
      <c r="AI9" s="55"/>
      <c r="AJ9" s="55"/>
      <c r="AK9" s="55"/>
      <c r="AL9" s="55"/>
      <c r="AM9" s="56"/>
      <c r="AN9" s="56"/>
      <c r="AO9" s="56"/>
      <c r="AP9" s="56"/>
      <c r="AQ9" s="56"/>
      <c r="AR9" s="56"/>
    </row>
    <row r="10" spans="1:44" ht="26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5"/>
      <c r="AH10" s="55"/>
      <c r="AI10" s="55"/>
      <c r="AJ10" s="55"/>
      <c r="AK10" s="55"/>
      <c r="AL10" s="55"/>
      <c r="AM10" s="56"/>
      <c r="AN10" s="56"/>
      <c r="AO10" s="56"/>
      <c r="AP10" s="56"/>
      <c r="AQ10" s="56"/>
      <c r="AR10" s="56"/>
    </row>
    <row r="11" spans="1:44" ht="27" customHeight="1" x14ac:dyDescent="0.2">
      <c r="A11" s="57"/>
      <c r="B11" s="5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6"/>
      <c r="AN11" s="56"/>
      <c r="AO11" s="56"/>
      <c r="AP11" s="56"/>
      <c r="AQ11" s="56"/>
      <c r="AR11" s="56"/>
    </row>
    <row r="12" spans="1:44" ht="26.25" customHeight="1" x14ac:dyDescent="0.2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3"/>
      <c r="AH12" s="53"/>
      <c r="AI12" s="53"/>
      <c r="AJ12" s="55"/>
      <c r="AK12" s="55"/>
      <c r="AL12" s="55"/>
      <c r="AM12" s="56"/>
      <c r="AN12" s="56"/>
      <c r="AO12" s="56"/>
      <c r="AP12" s="56"/>
      <c r="AQ12" s="56"/>
      <c r="AR12" s="56"/>
    </row>
    <row r="13" spans="1:44" ht="26.25" customHeight="1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5"/>
      <c r="AH13" s="55"/>
      <c r="AI13" s="55"/>
      <c r="AJ13" s="55"/>
      <c r="AK13" s="55"/>
      <c r="AL13" s="55"/>
      <c r="AM13" s="56"/>
      <c r="AN13" s="56"/>
      <c r="AO13" s="56"/>
      <c r="AP13" s="56"/>
      <c r="AQ13" s="56"/>
      <c r="AR13" s="56"/>
    </row>
    <row r="14" spans="1:44" ht="23.25" customHeight="1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5"/>
      <c r="AH14" s="55"/>
      <c r="AI14" s="55"/>
      <c r="AJ14" s="55"/>
      <c r="AK14" s="55"/>
      <c r="AL14" s="55"/>
      <c r="AM14" s="56"/>
      <c r="AN14" s="56"/>
      <c r="AO14" s="56"/>
      <c r="AP14" s="56"/>
      <c r="AQ14" s="56"/>
      <c r="AR14" s="56"/>
    </row>
    <row r="15" spans="1:44" ht="26.25" customHeight="1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5"/>
      <c r="AH15" s="55"/>
      <c r="AI15" s="55"/>
      <c r="AJ15" s="55"/>
      <c r="AK15" s="55"/>
      <c r="AL15" s="55"/>
      <c r="AM15" s="56"/>
      <c r="AN15" s="56"/>
      <c r="AO15" s="56"/>
      <c r="AP15" s="56"/>
      <c r="AQ15" s="56"/>
      <c r="AR15" s="56"/>
    </row>
    <row r="16" spans="1:44" ht="27" customHeight="1" x14ac:dyDescent="0.2">
      <c r="A16" s="57" t="s">
        <v>74</v>
      </c>
      <c r="B16" s="5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  <c r="AN16" s="56"/>
      <c r="AO16" s="56"/>
      <c r="AP16" s="56"/>
      <c r="AQ16" s="56"/>
      <c r="AR16" s="56"/>
    </row>
    <row r="17" spans="1:38" s="59" customForma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s="59" customForma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s="59" customForma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s="59" customForma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s="59" customFormat="1" x14ac:dyDescent="0.2">
      <c r="A21" s="58"/>
      <c r="B21" s="58"/>
      <c r="C21" s="58"/>
      <c r="D21" s="58"/>
      <c r="E21" s="58"/>
      <c r="F21" s="58"/>
      <c r="G21" s="58"/>
      <c r="H21" s="107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s="59" customFormat="1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s="59" customForma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s="59" customFormat="1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s="59" customForma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s="59" customForma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s="59" customFormat="1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s="59" customFormat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s="59" customForma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s="59" customForma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s="59" customForma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s="59" customForma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s="59" customForma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s="59" customForma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s="59" customForma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s="59" customForma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38" s="59" customForma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38" s="59" customForma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1:38" s="59" customForma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1:38" s="59" customForma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1:38" s="59" customFormat="1" x14ac:dyDescent="0.2"/>
    <row r="42" spans="1:38" s="59" customFormat="1" x14ac:dyDescent="0.2"/>
    <row r="43" spans="1:38" s="59" customFormat="1" x14ac:dyDescent="0.2"/>
    <row r="44" spans="1:38" s="59" customFormat="1" x14ac:dyDescent="0.2"/>
    <row r="45" spans="1:38" s="59" customFormat="1" x14ac:dyDescent="0.2"/>
    <row r="46" spans="1:38" s="59" customFormat="1" x14ac:dyDescent="0.2"/>
    <row r="47" spans="1:38" s="59" customFormat="1" x14ac:dyDescent="0.2"/>
    <row r="48" spans="1:38" s="59" customFormat="1" x14ac:dyDescent="0.2"/>
    <row r="49" s="59" customFormat="1" x14ac:dyDescent="0.2"/>
    <row r="50" s="59" customFormat="1" x14ac:dyDescent="0.2"/>
    <row r="51" s="59" customFormat="1" x14ac:dyDescent="0.2"/>
    <row r="52" s="59" customFormat="1" x14ac:dyDescent="0.2"/>
    <row r="53" s="59" customFormat="1" x14ac:dyDescent="0.2"/>
    <row r="54" s="59" customFormat="1" x14ac:dyDescent="0.2"/>
  </sheetData>
  <mergeCells count="57">
    <mergeCell ref="D3:H3"/>
    <mergeCell ref="I3:Q3"/>
    <mergeCell ref="D4:E4"/>
    <mergeCell ref="F4:F6"/>
    <mergeCell ref="G4:G6"/>
    <mergeCell ref="H4:H6"/>
    <mergeCell ref="T4:T6"/>
    <mergeCell ref="J4:J6"/>
    <mergeCell ref="K4:L4"/>
    <mergeCell ref="M4:M6"/>
    <mergeCell ref="AM5:AM6"/>
    <mergeCell ref="AJ4:AL4"/>
    <mergeCell ref="AM4:AO4"/>
    <mergeCell ref="R5:R6"/>
    <mergeCell ref="O4:O6"/>
    <mergeCell ref="P4:P6"/>
    <mergeCell ref="Q4:Q6"/>
    <mergeCell ref="V4:V6"/>
    <mergeCell ref="AB3:AF3"/>
    <mergeCell ref="X5:X6"/>
    <mergeCell ref="W3:AA3"/>
    <mergeCell ref="AG3:AR3"/>
    <mergeCell ref="Z4:Z6"/>
    <mergeCell ref="AA4:AA6"/>
    <mergeCell ref="AB4:AC4"/>
    <mergeCell ref="R3:V3"/>
    <mergeCell ref="AP4:AR4"/>
    <mergeCell ref="AN5:AO5"/>
    <mergeCell ref="S5:S6"/>
    <mergeCell ref="W5:W6"/>
    <mergeCell ref="AD4:AD6"/>
    <mergeCell ref="AE4:AE6"/>
    <mergeCell ref="AF4:AF6"/>
    <mergeCell ref="AG4:AG6"/>
    <mergeCell ref="AQ5:AR5"/>
    <mergeCell ref="AP5:AP6"/>
    <mergeCell ref="AK5:AL5"/>
    <mergeCell ref="W4:X4"/>
    <mergeCell ref="Y4:Y6"/>
    <mergeCell ref="AH4:AH6"/>
    <mergeCell ref="AI4:AI6"/>
    <mergeCell ref="I1:K1"/>
    <mergeCell ref="AJ5:AJ6"/>
    <mergeCell ref="N4:N6"/>
    <mergeCell ref="AB5:AB6"/>
    <mergeCell ref="AC5:AC6"/>
    <mergeCell ref="A2:AJ2"/>
    <mergeCell ref="A3:A6"/>
    <mergeCell ref="B3:B6"/>
    <mergeCell ref="C3:C6"/>
    <mergeCell ref="U4:U6"/>
    <mergeCell ref="D5:D6"/>
    <mergeCell ref="E5:E6"/>
    <mergeCell ref="K5:K6"/>
    <mergeCell ref="L5:L6"/>
    <mergeCell ref="R4:S4"/>
    <mergeCell ref="I4:I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98" fitToWidth="3" orientation="landscape" blackAndWhite="1" r:id="rId1"/>
  <headerFooter>
    <oddHeader>&amp;C&amp;P</oddHeader>
  </headerFooter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view="pageBreakPreview" zoomScale="85" zoomScaleSheetLayoutView="85" workbookViewId="0">
      <selection activeCell="G13" sqref="G13"/>
    </sheetView>
  </sheetViews>
  <sheetFormatPr defaultColWidth="8.85546875" defaultRowHeight="12.75" x14ac:dyDescent="0.2"/>
  <cols>
    <col min="1" max="1" width="31.42578125" style="50" customWidth="1"/>
    <col min="2" max="2" width="8" style="50" customWidth="1"/>
    <col min="3" max="3" width="14.28515625" style="50" customWidth="1"/>
    <col min="4" max="4" width="17" style="50" customWidth="1"/>
    <col min="5" max="5" width="12" style="50" customWidth="1"/>
    <col min="6" max="9" width="10" style="50" customWidth="1"/>
    <col min="10" max="10" width="12" style="50" customWidth="1"/>
    <col min="11" max="11" width="10" style="50" customWidth="1"/>
    <col min="12" max="12" width="11.5703125" style="50" customWidth="1"/>
    <col min="13" max="14" width="10" style="50" customWidth="1"/>
    <col min="15" max="23" width="15.85546875" style="50" customWidth="1"/>
    <col min="24" max="24" width="10.5703125" style="50" customWidth="1"/>
    <col min="25" max="25" width="10.28515625" style="50" customWidth="1"/>
    <col min="26" max="26" width="9.85546875" style="50" customWidth="1"/>
    <col min="27" max="27" width="9.7109375" style="50" customWidth="1"/>
    <col min="28" max="28" width="9" style="50" customWidth="1"/>
    <col min="29" max="29" width="9.7109375" style="50" customWidth="1"/>
    <col min="30" max="30" width="9.5703125" style="50" customWidth="1"/>
    <col min="31" max="31" width="9.140625" style="50" customWidth="1"/>
    <col min="32" max="33" width="9.85546875" style="50" customWidth="1"/>
    <col min="34" max="34" width="9.42578125" style="50" customWidth="1"/>
    <col min="35" max="35" width="10.7109375" style="50" customWidth="1"/>
    <col min="36" max="16384" width="8.85546875" style="50"/>
  </cols>
  <sheetData>
    <row r="1" spans="1:35" ht="70.900000000000006" customHeight="1" x14ac:dyDescent="0.25">
      <c r="J1" s="228" t="s">
        <v>323</v>
      </c>
      <c r="K1" s="228"/>
      <c r="L1" s="228"/>
      <c r="M1" s="47"/>
    </row>
    <row r="2" spans="1:35" ht="37.5" customHeight="1" x14ac:dyDescent="0.25">
      <c r="A2" s="232" t="s">
        <v>337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51"/>
      <c r="AC2" s="51"/>
    </row>
    <row r="3" spans="1:35" ht="20.25" customHeight="1" x14ac:dyDescent="0.2">
      <c r="A3" s="229" t="s">
        <v>57</v>
      </c>
      <c r="B3" s="229" t="s">
        <v>58</v>
      </c>
      <c r="C3" s="229" t="s">
        <v>75</v>
      </c>
      <c r="D3" s="229" t="s">
        <v>76</v>
      </c>
      <c r="E3" s="241" t="s">
        <v>214</v>
      </c>
      <c r="F3" s="242"/>
      <c r="G3" s="243"/>
      <c r="H3" s="241" t="s">
        <v>264</v>
      </c>
      <c r="I3" s="242"/>
      <c r="J3" s="242"/>
      <c r="K3" s="242"/>
      <c r="L3" s="242"/>
      <c r="M3" s="242"/>
      <c r="N3" s="243"/>
      <c r="O3" s="241" t="s">
        <v>264</v>
      </c>
      <c r="P3" s="242"/>
      <c r="Q3" s="243"/>
      <c r="R3" s="241" t="s">
        <v>317</v>
      </c>
      <c r="S3" s="242"/>
      <c r="T3" s="243"/>
      <c r="U3" s="241" t="s">
        <v>326</v>
      </c>
      <c r="V3" s="242"/>
      <c r="W3" s="243"/>
      <c r="X3" s="240" t="s">
        <v>79</v>
      </c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</row>
    <row r="4" spans="1:35" ht="25.5" customHeight="1" x14ac:dyDescent="0.2">
      <c r="A4" s="231"/>
      <c r="B4" s="231"/>
      <c r="C4" s="231"/>
      <c r="D4" s="231"/>
      <c r="E4" s="229" t="s">
        <v>61</v>
      </c>
      <c r="F4" s="229" t="s">
        <v>62</v>
      </c>
      <c r="G4" s="229" t="s">
        <v>63</v>
      </c>
      <c r="H4" s="229" t="s">
        <v>64</v>
      </c>
      <c r="I4" s="229" t="s">
        <v>5</v>
      </c>
      <c r="J4" s="229" t="s">
        <v>61</v>
      </c>
      <c r="K4" s="229" t="s">
        <v>65</v>
      </c>
      <c r="L4" s="229" t="s">
        <v>66</v>
      </c>
      <c r="M4" s="229" t="s">
        <v>67</v>
      </c>
      <c r="N4" s="229" t="s">
        <v>68</v>
      </c>
      <c r="O4" s="229" t="s">
        <v>77</v>
      </c>
      <c r="P4" s="229" t="s">
        <v>65</v>
      </c>
      <c r="Q4" s="229" t="s">
        <v>78</v>
      </c>
      <c r="R4" s="229" t="s">
        <v>77</v>
      </c>
      <c r="S4" s="229" t="s">
        <v>65</v>
      </c>
      <c r="T4" s="229" t="s">
        <v>78</v>
      </c>
      <c r="U4" s="229" t="s">
        <v>77</v>
      </c>
      <c r="V4" s="229" t="s">
        <v>65</v>
      </c>
      <c r="W4" s="229" t="s">
        <v>78</v>
      </c>
      <c r="X4" s="229" t="s">
        <v>237</v>
      </c>
      <c r="Y4" s="229" t="s">
        <v>235</v>
      </c>
      <c r="Z4" s="229" t="s">
        <v>236</v>
      </c>
      <c r="AA4" s="233" t="s">
        <v>322</v>
      </c>
      <c r="AB4" s="238"/>
      <c r="AC4" s="234"/>
      <c r="AD4" s="233" t="s">
        <v>327</v>
      </c>
      <c r="AE4" s="238"/>
      <c r="AF4" s="234"/>
      <c r="AG4" s="233" t="s">
        <v>333</v>
      </c>
      <c r="AH4" s="238"/>
      <c r="AI4" s="234"/>
    </row>
    <row r="5" spans="1:35" ht="24.75" customHeight="1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29" t="s">
        <v>70</v>
      </c>
      <c r="AB5" s="239" t="s">
        <v>71</v>
      </c>
      <c r="AC5" s="239"/>
      <c r="AD5" s="239" t="s">
        <v>70</v>
      </c>
      <c r="AE5" s="239" t="s">
        <v>71</v>
      </c>
      <c r="AF5" s="239"/>
      <c r="AG5" s="239" t="s">
        <v>70</v>
      </c>
      <c r="AH5" s="239" t="s">
        <v>71</v>
      </c>
      <c r="AI5" s="239"/>
    </row>
    <row r="6" spans="1:35" ht="102" customHeight="1" x14ac:dyDescent="0.2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52" t="s">
        <v>72</v>
      </c>
      <c r="AC6" s="52" t="s">
        <v>73</v>
      </c>
      <c r="AD6" s="239"/>
      <c r="AE6" s="52" t="s">
        <v>72</v>
      </c>
      <c r="AF6" s="52" t="s">
        <v>73</v>
      </c>
      <c r="AG6" s="239"/>
      <c r="AH6" s="52" t="s">
        <v>72</v>
      </c>
      <c r="AI6" s="52" t="s">
        <v>73</v>
      </c>
    </row>
    <row r="7" spans="1:35" ht="26.25" customHeight="1" x14ac:dyDescent="0.2">
      <c r="A7" s="53"/>
      <c r="B7" s="53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3"/>
      <c r="Y7" s="53"/>
      <c r="Z7" s="53"/>
      <c r="AA7" s="55"/>
      <c r="AB7" s="55"/>
      <c r="AC7" s="55"/>
      <c r="AD7" s="56"/>
      <c r="AE7" s="56"/>
      <c r="AF7" s="56"/>
      <c r="AG7" s="56"/>
      <c r="AH7" s="56"/>
      <c r="AI7" s="56"/>
    </row>
    <row r="8" spans="1:35" ht="26.25" customHeight="1" x14ac:dyDescent="0.2">
      <c r="A8" s="53"/>
      <c r="B8" s="53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5"/>
      <c r="Y8" s="55"/>
      <c r="Z8" s="55"/>
      <c r="AA8" s="55"/>
      <c r="AB8" s="55"/>
      <c r="AC8" s="55"/>
      <c r="AD8" s="56"/>
      <c r="AE8" s="56"/>
      <c r="AF8" s="56"/>
      <c r="AG8" s="56"/>
      <c r="AH8" s="56"/>
      <c r="AI8" s="56"/>
    </row>
    <row r="9" spans="1:35" ht="23.2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55"/>
      <c r="Z9" s="55"/>
      <c r="AA9" s="55"/>
      <c r="AB9" s="55"/>
      <c r="AC9" s="55"/>
      <c r="AD9" s="56"/>
      <c r="AE9" s="56"/>
      <c r="AF9" s="56"/>
      <c r="AG9" s="56"/>
      <c r="AH9" s="56"/>
      <c r="AI9" s="56"/>
    </row>
    <row r="10" spans="1:35" ht="26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5"/>
      <c r="Y10" s="55"/>
      <c r="Z10" s="55"/>
      <c r="AA10" s="55"/>
      <c r="AB10" s="55"/>
      <c r="AC10" s="55"/>
      <c r="AD10" s="56"/>
      <c r="AE10" s="56"/>
      <c r="AF10" s="56"/>
      <c r="AG10" s="56"/>
      <c r="AH10" s="56"/>
      <c r="AI10" s="56"/>
    </row>
    <row r="11" spans="1:35" ht="27" customHeight="1" x14ac:dyDescent="0.2">
      <c r="A11" s="57"/>
      <c r="B11" s="57"/>
      <c r="C11" s="57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E11" s="56"/>
      <c r="AF11" s="56"/>
      <c r="AG11" s="56"/>
      <c r="AH11" s="56"/>
      <c r="AI11" s="56"/>
    </row>
    <row r="12" spans="1:35" ht="26.25" customHeight="1" x14ac:dyDescent="0.2">
      <c r="A12" s="53"/>
      <c r="B12" s="5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3"/>
      <c r="Y12" s="53"/>
      <c r="Z12" s="53"/>
      <c r="AA12" s="55"/>
      <c r="AB12" s="55"/>
      <c r="AC12" s="55"/>
      <c r="AD12" s="56"/>
      <c r="AE12" s="56"/>
      <c r="AF12" s="56"/>
      <c r="AG12" s="56"/>
      <c r="AH12" s="56"/>
      <c r="AI12" s="56"/>
    </row>
    <row r="13" spans="1:35" ht="26.25" customHeight="1" x14ac:dyDescent="0.2">
      <c r="A13" s="53"/>
      <c r="B13" s="5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  <c r="Y13" s="55"/>
      <c r="Z13" s="55"/>
      <c r="AA13" s="55"/>
      <c r="AB13" s="55"/>
      <c r="AC13" s="55"/>
      <c r="AD13" s="56"/>
      <c r="AE13" s="56"/>
      <c r="AF13" s="56"/>
      <c r="AG13" s="56"/>
      <c r="AH13" s="56"/>
      <c r="AI13" s="56"/>
    </row>
    <row r="14" spans="1:35" ht="23.25" customHeight="1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  <c r="Y14" s="55"/>
      <c r="Z14" s="55"/>
      <c r="AA14" s="55"/>
      <c r="AB14" s="55"/>
      <c r="AC14" s="55"/>
      <c r="AD14" s="56"/>
      <c r="AE14" s="56"/>
      <c r="AF14" s="56"/>
      <c r="AG14" s="56"/>
      <c r="AH14" s="56"/>
      <c r="AI14" s="56"/>
    </row>
    <row r="15" spans="1:35" ht="26.25" customHeight="1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5"/>
      <c r="Y15" s="55"/>
      <c r="Z15" s="55"/>
      <c r="AA15" s="55"/>
      <c r="AB15" s="55"/>
      <c r="AC15" s="55"/>
      <c r="AD15" s="56"/>
      <c r="AE15" s="56"/>
      <c r="AF15" s="56"/>
      <c r="AG15" s="56"/>
      <c r="AH15" s="56"/>
      <c r="AI15" s="56"/>
    </row>
    <row r="16" spans="1:35" ht="27" customHeight="1" x14ac:dyDescent="0.2">
      <c r="A16" s="57"/>
      <c r="B16" s="57"/>
      <c r="C16" s="5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6"/>
      <c r="AF16" s="56"/>
      <c r="AG16" s="56"/>
      <c r="AH16" s="56"/>
      <c r="AI16" s="56"/>
    </row>
    <row r="17" spans="1:35" ht="26.25" customHeight="1" x14ac:dyDescent="0.2">
      <c r="A17" s="53"/>
      <c r="B17" s="53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3"/>
      <c r="Y17" s="53"/>
      <c r="Z17" s="53"/>
      <c r="AA17" s="55"/>
      <c r="AB17" s="55"/>
      <c r="AC17" s="55"/>
      <c r="AD17" s="56"/>
      <c r="AE17" s="56"/>
      <c r="AF17" s="56"/>
      <c r="AG17" s="56"/>
      <c r="AH17" s="56"/>
      <c r="AI17" s="56"/>
    </row>
    <row r="18" spans="1:35" ht="26.2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5"/>
      <c r="Y18" s="55"/>
      <c r="Z18" s="55"/>
      <c r="AA18" s="55"/>
      <c r="AB18" s="55"/>
      <c r="AC18" s="55"/>
      <c r="AD18" s="56"/>
      <c r="AE18" s="56"/>
      <c r="AF18" s="56"/>
      <c r="AG18" s="56"/>
      <c r="AH18" s="56"/>
      <c r="AI18" s="56"/>
    </row>
    <row r="19" spans="1:35" ht="27" customHeight="1" x14ac:dyDescent="0.2">
      <c r="A19" s="57" t="s">
        <v>74</v>
      </c>
      <c r="B19" s="57"/>
      <c r="C19" s="5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6"/>
      <c r="AE19" s="56"/>
      <c r="AF19" s="56"/>
      <c r="AG19" s="56"/>
      <c r="AH19" s="56"/>
      <c r="AI19" s="56"/>
    </row>
    <row r="20" spans="1:35" s="59" customForma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35" s="59" customForma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35" s="59" customFormat="1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35" s="59" customFormat="1" x14ac:dyDescent="0.2">
      <c r="A23" s="58"/>
      <c r="B23" s="58"/>
      <c r="C23" s="58"/>
      <c r="D23" s="58"/>
      <c r="E23" s="58"/>
      <c r="F23" s="58"/>
      <c r="G23" s="58"/>
      <c r="H23" s="10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35" s="59" customFormat="1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35" s="59" customForma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35" s="59" customForma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35" s="59" customFormat="1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35" s="59" customFormat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35" s="59" customForma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35" s="59" customForma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35" s="59" customForma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35" s="59" customForma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s="59" customForma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s="59" customForma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</row>
    <row r="35" spans="1:29" s="59" customForma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</row>
    <row r="36" spans="1:29" s="59" customForma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29" s="59" customForma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s="59" customForma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1:29" s="59" customForma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s="59" customForma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29" s="59" customForma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</row>
    <row r="42" spans="1:29" s="59" customForma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1:29" s="59" customForma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1:29" s="59" customFormat="1" x14ac:dyDescent="0.2"/>
    <row r="45" spans="1:29" s="59" customFormat="1" x14ac:dyDescent="0.2"/>
    <row r="46" spans="1:29" s="59" customFormat="1" x14ac:dyDescent="0.2"/>
    <row r="47" spans="1:29" s="59" customFormat="1" x14ac:dyDescent="0.2"/>
    <row r="48" spans="1:29" s="59" customFormat="1" x14ac:dyDescent="0.2"/>
    <row r="49" s="59" customFormat="1" x14ac:dyDescent="0.2"/>
    <row r="50" s="59" customFormat="1" x14ac:dyDescent="0.2"/>
    <row r="51" s="59" customFormat="1" x14ac:dyDescent="0.2"/>
    <row r="52" s="59" customFormat="1" x14ac:dyDescent="0.2"/>
    <row r="53" s="59" customFormat="1" x14ac:dyDescent="0.2"/>
    <row r="54" s="59" customFormat="1" x14ac:dyDescent="0.2"/>
    <row r="55" s="59" customFormat="1" x14ac:dyDescent="0.2"/>
    <row r="56" s="59" customFormat="1" x14ac:dyDescent="0.2"/>
    <row r="57" s="59" customFormat="1" x14ac:dyDescent="0.2"/>
  </sheetData>
  <mergeCells count="43">
    <mergeCell ref="E4:E6"/>
    <mergeCell ref="F4:F6"/>
    <mergeCell ref="G4:G6"/>
    <mergeCell ref="H4:H6"/>
    <mergeCell ref="AE5:AF5"/>
    <mergeCell ref="Q4:Q6"/>
    <mergeCell ref="T4:T6"/>
    <mergeCell ref="H3:N3"/>
    <mergeCell ref="O3:Q3"/>
    <mergeCell ref="M4:M6"/>
    <mergeCell ref="N4:N6"/>
    <mergeCell ref="O4:O6"/>
    <mergeCell ref="P4:P6"/>
    <mergeCell ref="J4:J6"/>
    <mergeCell ref="K4:K6"/>
    <mergeCell ref="L4:L6"/>
    <mergeCell ref="AG5:AG6"/>
    <mergeCell ref="S4:S6"/>
    <mergeCell ref="AH5:AI5"/>
    <mergeCell ref="Y4:Y6"/>
    <mergeCell ref="Z4:Z6"/>
    <mergeCell ref="AA4:AC4"/>
    <mergeCell ref="AD4:AF4"/>
    <mergeCell ref="AG4:AI4"/>
    <mergeCell ref="AA5:AA6"/>
    <mergeCell ref="AB5:AC5"/>
    <mergeCell ref="AD5:AD6"/>
    <mergeCell ref="R3:T3"/>
    <mergeCell ref="U4:U6"/>
    <mergeCell ref="V4:V6"/>
    <mergeCell ref="W4:W6"/>
    <mergeCell ref="J1:L1"/>
    <mergeCell ref="A2:AA2"/>
    <mergeCell ref="A3:A6"/>
    <mergeCell ref="B3:B6"/>
    <mergeCell ref="C3:C6"/>
    <mergeCell ref="D3:D6"/>
    <mergeCell ref="E3:G3"/>
    <mergeCell ref="U3:W3"/>
    <mergeCell ref="X3:AI3"/>
    <mergeCell ref="X4:X6"/>
    <mergeCell ref="R4:R6"/>
    <mergeCell ref="I4:I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80" fitToWidth="3" orientation="landscape" blackAndWhite="1" r:id="rId1"/>
  <headerFooter>
    <oddHeader>&amp;C&amp;P</oddHeader>
  </headerFooter>
  <colBreaks count="2" manualBreakCount="2">
    <brk id="14" max="1048575" man="1"/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2"/>
  <sheetViews>
    <sheetView view="pageBreakPreview" topLeftCell="E1" zoomScale="85" zoomScaleSheetLayoutView="85" workbookViewId="0">
      <selection activeCell="J25" sqref="J25"/>
    </sheetView>
  </sheetViews>
  <sheetFormatPr defaultRowHeight="15" x14ac:dyDescent="0.25"/>
  <cols>
    <col min="1" max="1" width="33" customWidth="1"/>
    <col min="2" max="2" width="13.7109375" customWidth="1"/>
    <col min="3" max="3" width="13.140625" customWidth="1"/>
    <col min="4" max="4" width="14.5703125" customWidth="1"/>
    <col min="5" max="13" width="14.85546875" customWidth="1"/>
    <col min="18" max="18" width="9.85546875" customWidth="1"/>
  </cols>
  <sheetData>
    <row r="1" spans="1:23" ht="39.6" customHeight="1" x14ac:dyDescent="0.25">
      <c r="L1" s="171" t="s">
        <v>324</v>
      </c>
      <c r="M1" s="171"/>
      <c r="N1" s="34"/>
      <c r="O1" s="34"/>
      <c r="Q1" s="49"/>
      <c r="R1" s="49"/>
      <c r="S1" s="49"/>
      <c r="T1" s="49"/>
      <c r="U1" s="49"/>
      <c r="V1" s="49"/>
      <c r="W1" s="34"/>
    </row>
    <row r="2" spans="1:23" ht="15.75" x14ac:dyDescent="0.25">
      <c r="A2" s="32" t="s">
        <v>1</v>
      </c>
      <c r="B2" s="122"/>
      <c r="C2" s="10"/>
      <c r="D2" s="10"/>
      <c r="E2" s="10"/>
      <c r="F2" s="10"/>
    </row>
    <row r="3" spans="1:23" ht="15.75" x14ac:dyDescent="0.25">
      <c r="A3" s="32" t="s">
        <v>2</v>
      </c>
      <c r="B3" s="122"/>
      <c r="C3" s="10"/>
      <c r="D3" s="10"/>
      <c r="E3" s="10"/>
      <c r="F3" s="10"/>
    </row>
    <row r="4" spans="1:23" ht="15.75" x14ac:dyDescent="0.25">
      <c r="A4" s="32" t="s">
        <v>3</v>
      </c>
      <c r="B4" s="122"/>
      <c r="C4" s="10"/>
      <c r="D4" s="10"/>
      <c r="E4" s="10"/>
      <c r="F4" s="10"/>
    </row>
    <row r="5" spans="1:23" ht="15.75" x14ac:dyDescent="0.25">
      <c r="A5" s="32" t="s">
        <v>4</v>
      </c>
      <c r="B5" s="122"/>
      <c r="C5" s="10"/>
      <c r="D5" s="10"/>
      <c r="E5" s="10"/>
      <c r="F5" s="10"/>
    </row>
    <row r="6" spans="1:23" ht="15.75" x14ac:dyDescent="0.25">
      <c r="A6" s="32" t="s">
        <v>5</v>
      </c>
      <c r="B6" s="122" t="s">
        <v>204</v>
      </c>
      <c r="C6" s="10"/>
      <c r="D6" s="10"/>
      <c r="E6" s="10"/>
      <c r="F6" s="10"/>
    </row>
    <row r="7" spans="1:23" ht="31.5" x14ac:dyDescent="0.25">
      <c r="A7" s="32" t="s">
        <v>6</v>
      </c>
      <c r="B7" s="122" t="s">
        <v>205</v>
      </c>
      <c r="C7" s="10"/>
      <c r="D7" s="10"/>
      <c r="E7" s="10"/>
      <c r="F7" s="10"/>
    </row>
    <row r="8" spans="1:23" ht="15.75" x14ac:dyDescent="0.25">
      <c r="A8" s="32" t="s">
        <v>7</v>
      </c>
      <c r="B8" s="122"/>
      <c r="C8" s="10"/>
      <c r="D8" s="10"/>
      <c r="E8" s="10"/>
      <c r="F8" s="10"/>
    </row>
    <row r="9" spans="1:23" ht="15.75" x14ac:dyDescent="0.25">
      <c r="A9" s="11"/>
      <c r="B9" s="11"/>
      <c r="C9" s="11"/>
      <c r="D9" s="11"/>
      <c r="E9" s="11"/>
      <c r="F9" s="11"/>
    </row>
    <row r="10" spans="1:23" ht="15.75" x14ac:dyDescent="0.25">
      <c r="A10" s="172" t="s">
        <v>8</v>
      </c>
      <c r="B10" s="172"/>
      <c r="C10" s="172"/>
      <c r="D10" s="11"/>
      <c r="E10" s="11"/>
      <c r="F10" s="11"/>
    </row>
    <row r="12" spans="1:23" ht="43.5" customHeight="1" x14ac:dyDescent="0.25">
      <c r="A12" s="170" t="s">
        <v>297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" customFormat="1" ht="14.45" customHeight="1" x14ac:dyDescent="0.25">
      <c r="A13" s="2"/>
      <c r="B13" s="2"/>
      <c r="C13" s="2"/>
      <c r="D13" s="2"/>
      <c r="E13" s="3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" customFormat="1" ht="18.75" x14ac:dyDescent="0.25">
      <c r="A14" s="244" t="s">
        <v>274</v>
      </c>
      <c r="B14" s="176" t="s">
        <v>208</v>
      </c>
      <c r="C14" s="176" t="s">
        <v>209</v>
      </c>
      <c r="D14" s="176" t="s">
        <v>168</v>
      </c>
      <c r="E14" s="179" t="s">
        <v>276</v>
      </c>
      <c r="F14" s="180"/>
      <c r="G14" s="181"/>
      <c r="H14" s="185" t="s">
        <v>275</v>
      </c>
      <c r="I14" s="186"/>
      <c r="J14" s="186"/>
      <c r="K14" s="186"/>
      <c r="L14" s="186"/>
      <c r="M14" s="187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ht="58.5" customHeight="1" x14ac:dyDescent="0.25">
      <c r="A15" s="245"/>
      <c r="B15" s="177"/>
      <c r="C15" s="177"/>
      <c r="D15" s="177"/>
      <c r="E15" s="182"/>
      <c r="F15" s="183"/>
      <c r="G15" s="184"/>
      <c r="H15" s="169" t="s">
        <v>277</v>
      </c>
      <c r="I15" s="169"/>
      <c r="J15" s="169"/>
      <c r="K15" s="169" t="s">
        <v>278</v>
      </c>
      <c r="L15" s="169"/>
      <c r="M15" s="169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t="18.75" x14ac:dyDescent="0.25">
      <c r="A16" s="246"/>
      <c r="B16" s="178"/>
      <c r="C16" s="178"/>
      <c r="D16" s="178"/>
      <c r="E16" s="111" t="s">
        <v>317</v>
      </c>
      <c r="F16" s="111" t="s">
        <v>326</v>
      </c>
      <c r="G16" s="111" t="s">
        <v>329</v>
      </c>
      <c r="H16" s="111" t="s">
        <v>317</v>
      </c>
      <c r="I16" s="111" t="s">
        <v>326</v>
      </c>
      <c r="J16" s="111" t="s">
        <v>329</v>
      </c>
      <c r="K16" s="111" t="s">
        <v>317</v>
      </c>
      <c r="L16" s="111" t="s">
        <v>326</v>
      </c>
      <c r="M16" s="111" t="s">
        <v>329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4" s="1" customFormat="1" ht="18.75" x14ac:dyDescent="0.25">
      <c r="A17" s="109">
        <v>1</v>
      </c>
      <c r="B17" s="112">
        <v>2</v>
      </c>
      <c r="C17" s="109">
        <v>3</v>
      </c>
      <c r="D17" s="112">
        <v>4</v>
      </c>
      <c r="E17" s="109">
        <v>5</v>
      </c>
      <c r="F17" s="112">
        <v>6</v>
      </c>
      <c r="G17" s="109">
        <v>7</v>
      </c>
      <c r="H17" s="112">
        <v>8</v>
      </c>
      <c r="I17" s="109">
        <v>9</v>
      </c>
      <c r="J17" s="112">
        <v>10</v>
      </c>
      <c r="K17" s="109">
        <v>11</v>
      </c>
      <c r="L17" s="112">
        <v>12</v>
      </c>
      <c r="M17" s="109">
        <v>13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4" s="1" customFormat="1" ht="18.75" x14ac:dyDescent="0.25">
      <c r="A18" s="120" t="s">
        <v>16</v>
      </c>
      <c r="B18" s="110"/>
      <c r="C18" s="110"/>
      <c r="D18" s="110"/>
      <c r="E18" s="121">
        <f>B18*C18*D18</f>
        <v>0</v>
      </c>
      <c r="F18" s="121">
        <f>E18</f>
        <v>0</v>
      </c>
      <c r="G18" s="121">
        <f>E18</f>
        <v>0</v>
      </c>
      <c r="H18" s="121"/>
      <c r="I18" s="121"/>
      <c r="J18" s="121"/>
      <c r="K18" s="121">
        <f>E18-H18</f>
        <v>0</v>
      </c>
      <c r="L18" s="121">
        <f>F18-I18</f>
        <v>0</v>
      </c>
      <c r="M18" s="121">
        <f>G18-J18</f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4" s="1" customFormat="1" ht="18.75" x14ac:dyDescent="0.3">
      <c r="A19" s="113"/>
      <c r="B19" s="116"/>
      <c r="C19" s="116"/>
      <c r="D19" s="119"/>
      <c r="E19" s="116"/>
      <c r="F19" s="116"/>
      <c r="G19" s="116"/>
      <c r="H19" s="116"/>
      <c r="I19" s="116"/>
      <c r="J19" s="116"/>
      <c r="K19" s="116"/>
      <c r="L19" s="116"/>
      <c r="M19" s="116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s="1" customFormat="1" ht="18.75" x14ac:dyDescent="0.3">
      <c r="A20" s="113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s="1" customFormat="1" ht="18.75" x14ac:dyDescent="0.3">
      <c r="A21" s="113"/>
      <c r="B21" s="112"/>
      <c r="C21" s="116"/>
      <c r="D21" s="116"/>
      <c r="E21" s="119"/>
      <c r="F21" s="116"/>
      <c r="G21" s="11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8.75" x14ac:dyDescent="0.3">
      <c r="A22" s="113"/>
      <c r="B22" s="112"/>
      <c r="C22" s="116"/>
      <c r="D22" s="116"/>
      <c r="E22" s="119"/>
      <c r="F22" s="116"/>
      <c r="G22" s="11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</sheetData>
  <mergeCells count="11">
    <mergeCell ref="H15:J15"/>
    <mergeCell ref="K15:M15"/>
    <mergeCell ref="A12:M12"/>
    <mergeCell ref="L1:M1"/>
    <mergeCell ref="A10:C10"/>
    <mergeCell ref="A14:A16"/>
    <mergeCell ref="B14:B16"/>
    <mergeCell ref="C14:C16"/>
    <mergeCell ref="D14:D16"/>
    <mergeCell ref="E14:G15"/>
    <mergeCell ref="H14:M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7" orientation="portrait" blackAndWhite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</vt:i4>
      </vt:variant>
    </vt:vector>
  </HeadingPairs>
  <TitlesOfParts>
    <vt:vector size="29" baseType="lpstr">
      <vt:lpstr>121</vt:lpstr>
      <vt:lpstr>3</vt:lpstr>
      <vt:lpstr>112, 122</vt:lpstr>
      <vt:lpstr>119, 129</vt:lpstr>
      <vt:lpstr>244</vt:lpstr>
      <vt:lpstr>300</vt:lpstr>
      <vt:lpstr>6</vt:lpstr>
      <vt:lpstr>7</vt:lpstr>
      <vt:lpstr>123</vt:lpstr>
      <vt:lpstr>611,621 </vt:lpstr>
      <vt:lpstr>12</vt:lpstr>
      <vt:lpstr>612,622 </vt:lpstr>
      <vt:lpstr>830,850, 870</vt:lpstr>
      <vt:lpstr>федеральные</vt:lpstr>
      <vt:lpstr>'112, 122'!Заголовки_для_печати</vt:lpstr>
      <vt:lpstr>'244'!Заголовки_для_печати</vt:lpstr>
      <vt:lpstr>'3'!Заголовки_для_печати</vt:lpstr>
      <vt:lpstr>'611,621 '!Заголовки_для_печати</vt:lpstr>
      <vt:lpstr>'830,850, 870'!Заголовки_для_печати</vt:lpstr>
      <vt:lpstr>'112, 122'!Область_печати</vt:lpstr>
      <vt:lpstr>'119, 129'!Область_печати</vt:lpstr>
      <vt:lpstr>'12'!Область_печати</vt:lpstr>
      <vt:lpstr>'121'!Область_печати</vt:lpstr>
      <vt:lpstr>'123'!Область_печати</vt:lpstr>
      <vt:lpstr>'244'!Область_печати</vt:lpstr>
      <vt:lpstr>'300'!Область_печати</vt:lpstr>
      <vt:lpstr>'611,621 '!Область_печати</vt:lpstr>
      <vt:lpstr>'612,622 '!Область_печати</vt:lpstr>
      <vt:lpstr>'830,850, 870'!Область_печати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Blohina</dc:creator>
  <cp:lastModifiedBy>UserKDSP</cp:lastModifiedBy>
  <cp:lastPrinted>2018-07-18T11:14:20Z</cp:lastPrinted>
  <dcterms:created xsi:type="dcterms:W3CDTF">2015-05-07T08:09:35Z</dcterms:created>
  <dcterms:modified xsi:type="dcterms:W3CDTF">2021-07-13T07:41:59Z</dcterms:modified>
</cp:coreProperties>
</file>